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B72"/>
  <c r="D72" s="1"/>
  <c r="B76"/>
  <c r="D76" s="1"/>
  <c r="B80"/>
  <c r="D80" s="1"/>
  <c r="Q80" s="1"/>
  <c r="B84"/>
  <c r="D84" s="1"/>
  <c r="Q84" s="1"/>
  <c r="B88"/>
  <c r="D88" s="1"/>
  <c r="B92"/>
  <c r="D92" s="1"/>
  <c r="B96"/>
  <c r="D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2" i="81" l="1"/>
  <c r="Q7"/>
  <c r="Q16"/>
  <c r="Q92"/>
  <c r="Q36"/>
  <c r="Q4"/>
  <c r="Q96"/>
  <c r="Q76"/>
  <c r="Q68"/>
  <c r="Q56"/>
  <c r="Q58"/>
  <c r="Q8"/>
  <c r="Q32"/>
  <c r="Q72"/>
  <c r="Q20"/>
  <c r="Q12"/>
  <c r="Q10"/>
  <c r="Q44"/>
  <c r="Q40"/>
  <c r="Q24"/>
  <c r="T2" i="82"/>
  <c r="T2" i="79"/>
  <c r="DM99" i="11"/>
  <c r="Q88" i="81"/>
  <c r="Q2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76"/>
  <c r="AB97"/>
  <c r="AB93"/>
  <c r="AB89"/>
  <c r="AB85"/>
  <c r="AB81"/>
  <c r="AB77"/>
  <c r="AB73"/>
  <c r="AB69"/>
  <c r="AB89" i="62"/>
  <c r="AB85"/>
  <c r="AB77"/>
  <c r="AB73"/>
  <c r="AB69"/>
  <c r="AB53"/>
  <c r="AB9"/>
  <c r="AB5"/>
  <c r="AB56"/>
  <c r="AB81" i="6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B45"/>
  <c r="F45" s="1"/>
  <c r="C45"/>
  <c r="B46"/>
  <c r="C46"/>
  <c r="F46" s="1"/>
  <c r="B47"/>
  <c r="F47" s="1"/>
  <c r="C47"/>
  <c r="B48"/>
  <c r="C48"/>
  <c r="B49"/>
  <c r="C49"/>
  <c r="B50"/>
  <c r="C50"/>
  <c r="F50" s="1"/>
  <c r="B5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B59"/>
  <c r="F59" s="1"/>
  <c r="C59"/>
  <c r="B60"/>
  <c r="C60"/>
  <c r="B61"/>
  <c r="F61" s="1"/>
  <c r="C61"/>
  <c r="B62"/>
  <c r="C62"/>
  <c r="F62" s="1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B89"/>
  <c r="F89" s="1"/>
  <c r="C89"/>
  <c r="B90"/>
  <c r="C90"/>
  <c r="F90" s="1"/>
  <c r="B91"/>
  <c r="F91" s="1"/>
  <c r="C91"/>
  <c r="B92"/>
  <c r="C92"/>
  <c r="F92" s="1"/>
  <c r="B93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62"/>
  <c r="C4"/>
  <c r="F4" s="1"/>
  <c r="B5"/>
  <c r="F5" s="1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B39"/>
  <c r="F39" s="1"/>
  <c r="C39"/>
  <c r="B40"/>
  <c r="C40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F61" s="1"/>
  <c r="C61"/>
  <c r="B62"/>
  <c r="C62"/>
  <c r="F62" s="1"/>
  <c r="B63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B79"/>
  <c r="C79"/>
  <c r="B80"/>
  <c r="C80"/>
  <c r="B81"/>
  <c r="F81" s="1"/>
  <c r="C81"/>
  <c r="B82"/>
  <c r="C82"/>
  <c r="B83"/>
  <c r="C83"/>
  <c r="B84"/>
  <c r="C84"/>
  <c r="F84" s="1"/>
  <c r="B85"/>
  <c r="F85" s="1"/>
  <c r="C85"/>
  <c r="B86"/>
  <c r="C86"/>
  <c r="F86" s="1"/>
  <c r="B87"/>
  <c r="C87"/>
  <c r="B88"/>
  <c r="C88"/>
  <c r="F88" s="1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1"/>
  <c r="C4"/>
  <c r="F4" s="1"/>
  <c r="B5"/>
  <c r="F5" s="1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C17"/>
  <c r="B18"/>
  <c r="C18"/>
  <c r="F18" s="1"/>
  <c r="B19"/>
  <c r="F19" s="1"/>
  <c r="C19"/>
  <c r="B20"/>
  <c r="C20"/>
  <c r="B21"/>
  <c r="F21" s="1"/>
  <c r="C21"/>
  <c r="B22"/>
  <c r="C22"/>
  <c r="F22" s="1"/>
  <c r="B23"/>
  <c r="F23" s="1"/>
  <c r="C23"/>
  <c r="B24"/>
  <c r="C24"/>
  <c r="F24" s="1"/>
  <c r="B25"/>
  <c r="C25"/>
  <c r="B26"/>
  <c r="C26"/>
  <c r="B27"/>
  <c r="F27" s="1"/>
  <c r="C27"/>
  <c r="B28"/>
  <c r="C28"/>
  <c r="F28" s="1"/>
  <c r="B29"/>
  <c r="C29"/>
  <c r="B30"/>
  <c r="C30"/>
  <c r="B31"/>
  <c r="F31" s="1"/>
  <c r="C31"/>
  <c r="B32"/>
  <c r="C32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8"/>
  <c r="C4"/>
  <c r="B5"/>
  <c r="C5"/>
  <c r="B6"/>
  <c r="C6"/>
  <c r="B7"/>
  <c r="F7" s="1"/>
  <c r="C7"/>
  <c r="B8"/>
  <c r="C8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C93"/>
  <c r="B94"/>
  <c r="C94"/>
  <c r="B95"/>
  <c r="F95" s="1"/>
  <c r="C95"/>
  <c r="B96"/>
  <c r="C96"/>
  <c r="B97"/>
  <c r="F97" s="1"/>
  <c r="C97"/>
  <c r="B98"/>
  <c r="C98"/>
  <c r="F98" s="1"/>
  <c r="C3"/>
  <c r="B3"/>
  <c r="B4" i="57"/>
  <c r="C4"/>
  <c r="B5"/>
  <c r="C5"/>
  <c r="B6"/>
  <c r="C6"/>
  <c r="B7"/>
  <c r="C7"/>
  <c r="B8"/>
  <c r="C8"/>
  <c r="F8" s="1"/>
  <c r="B9"/>
  <c r="F9" s="1"/>
  <c r="C9"/>
  <c r="B10"/>
  <c r="C10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F36" s="1"/>
  <c r="B37"/>
  <c r="F37" s="1"/>
  <c r="C37"/>
  <c r="B38"/>
  <c r="C38"/>
  <c r="F38" s="1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B83"/>
  <c r="C83"/>
  <c r="B84"/>
  <c r="C84"/>
  <c r="B85"/>
  <c r="C85"/>
  <c r="B86"/>
  <c r="C86"/>
  <c r="F86" s="1"/>
  <c r="B87"/>
  <c r="F87" s="1"/>
  <c r="C87"/>
  <c r="B88"/>
  <c r="C88"/>
  <c r="F88" s="1"/>
  <c r="B89"/>
  <c r="F89" s="1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B21"/>
  <c r="F21" s="1"/>
  <c r="C21"/>
  <c r="B22"/>
  <c r="C22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C31"/>
  <c r="B32"/>
  <c r="C32"/>
  <c r="B33"/>
  <c r="F33" s="1"/>
  <c r="C33"/>
  <c r="B34"/>
  <c r="C34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F48" s="1"/>
  <c r="B49"/>
  <c r="C49"/>
  <c r="B50"/>
  <c r="C50"/>
  <c r="B51"/>
  <c r="F51" s="1"/>
  <c r="C51"/>
  <c r="B52"/>
  <c r="C52"/>
  <c r="F52" s="1"/>
  <c r="B53"/>
  <c r="C53"/>
  <c r="B54"/>
  <c r="C54"/>
  <c r="F54" s="1"/>
  <c r="B55"/>
  <c r="F55" s="1"/>
  <c r="C55"/>
  <c r="B56"/>
  <c r="C56"/>
  <c r="B57"/>
  <c r="F57" s="1"/>
  <c r="C57"/>
  <c r="B58"/>
  <c r="C58"/>
  <c r="F58" s="1"/>
  <c r="B59"/>
  <c r="C59"/>
  <c r="B60"/>
  <c r="C60"/>
  <c r="F60" s="1"/>
  <c r="B61"/>
  <c r="F61" s="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F93"/>
  <c r="U92"/>
  <c r="N92"/>
  <c r="U91"/>
  <c r="U90"/>
  <c r="N90"/>
  <c r="U89"/>
  <c r="N89"/>
  <c r="U88"/>
  <c r="N88"/>
  <c r="F88"/>
  <c r="U87"/>
  <c r="F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U63"/>
  <c r="F63"/>
  <c r="U62"/>
  <c r="N62"/>
  <c r="U61"/>
  <c r="N61"/>
  <c r="U60"/>
  <c r="N60"/>
  <c r="F60"/>
  <c r="U59"/>
  <c r="U58"/>
  <c r="N58"/>
  <c r="F58"/>
  <c r="U57"/>
  <c r="N57"/>
  <c r="U56"/>
  <c r="N56"/>
  <c r="U55"/>
  <c r="U54"/>
  <c r="N54"/>
  <c r="U53"/>
  <c r="N53"/>
  <c r="U52"/>
  <c r="N52"/>
  <c r="U51"/>
  <c r="F51"/>
  <c r="U50"/>
  <c r="N50"/>
  <c r="U49"/>
  <c r="N49"/>
  <c r="U48"/>
  <c r="N48"/>
  <c r="U47"/>
  <c r="U46"/>
  <c r="N46"/>
  <c r="U45"/>
  <c r="N45"/>
  <c r="U44"/>
  <c r="N44"/>
  <c r="F44"/>
  <c r="U43"/>
  <c r="F43"/>
  <c r="U42"/>
  <c r="N42"/>
  <c r="U41"/>
  <c r="N41"/>
  <c r="U40"/>
  <c r="N40"/>
  <c r="U39"/>
  <c r="U38"/>
  <c r="N38"/>
  <c r="U37"/>
  <c r="N37"/>
  <c r="U36"/>
  <c r="N36"/>
  <c r="U35"/>
  <c r="U34"/>
  <c r="N34"/>
  <c r="U33"/>
  <c r="N33"/>
  <c r="F33"/>
  <c r="U32"/>
  <c r="N32"/>
  <c r="U31"/>
  <c r="U30"/>
  <c r="N30"/>
  <c r="U29"/>
  <c r="N29"/>
  <c r="U28"/>
  <c r="U27"/>
  <c r="N27"/>
  <c r="F27"/>
  <c r="U26"/>
  <c r="N26"/>
  <c r="U25"/>
  <c r="N25"/>
  <c r="U24"/>
  <c r="N24"/>
  <c r="F24"/>
  <c r="U23"/>
  <c r="U22"/>
  <c r="N22"/>
  <c r="F22"/>
  <c r="U21"/>
  <c r="N21"/>
  <c r="U20"/>
  <c r="N20"/>
  <c r="U19"/>
  <c r="U18"/>
  <c r="N18"/>
  <c r="U17"/>
  <c r="N17"/>
  <c r="U16"/>
  <c r="N16"/>
  <c r="U15"/>
  <c r="F15"/>
  <c r="U14"/>
  <c r="N14"/>
  <c r="U13"/>
  <c r="N13"/>
  <c r="U12"/>
  <c r="N12"/>
  <c r="F12"/>
  <c r="U11"/>
  <c r="U10"/>
  <c r="N10"/>
  <c r="F10"/>
  <c r="U9"/>
  <c r="N9"/>
  <c r="U8"/>
  <c r="N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F83"/>
  <c r="U82"/>
  <c r="N82"/>
  <c r="F82"/>
  <c r="U81"/>
  <c r="N81"/>
  <c r="U80"/>
  <c r="F80"/>
  <c r="U79"/>
  <c r="N79"/>
  <c r="AC78"/>
  <c r="U78"/>
  <c r="N78"/>
  <c r="U77"/>
  <c r="N77"/>
  <c r="F77"/>
  <c r="U76"/>
  <c r="U75"/>
  <c r="N75"/>
  <c r="U74"/>
  <c r="N74"/>
  <c r="U73"/>
  <c r="N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F64"/>
  <c r="U63"/>
  <c r="N63"/>
  <c r="F63"/>
  <c r="AC62"/>
  <c r="U62"/>
  <c r="N62"/>
  <c r="U61"/>
  <c r="N61"/>
  <c r="U60"/>
  <c r="U59"/>
  <c r="N59"/>
  <c r="F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U43"/>
  <c r="U42"/>
  <c r="U41"/>
  <c r="U40"/>
  <c r="F40"/>
  <c r="U39"/>
  <c r="U38"/>
  <c r="U37"/>
  <c r="F37"/>
  <c r="U36"/>
  <c r="U35"/>
  <c r="U34"/>
  <c r="AD33"/>
  <c r="U33"/>
  <c r="U32"/>
  <c r="U31"/>
  <c r="U30"/>
  <c r="AD29"/>
  <c r="U29"/>
  <c r="F29"/>
  <c r="U28"/>
  <c r="U27"/>
  <c r="U26"/>
  <c r="U25"/>
  <c r="U24"/>
  <c r="U23"/>
  <c r="U22"/>
  <c r="AD21"/>
  <c r="U21"/>
  <c r="U20"/>
  <c r="U19"/>
  <c r="U18"/>
  <c r="AD17"/>
  <c r="U17"/>
  <c r="F17"/>
  <c r="U16"/>
  <c r="U15"/>
  <c r="U14"/>
  <c r="AD13"/>
  <c r="U13"/>
  <c r="U12"/>
  <c r="U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F88"/>
  <c r="U87"/>
  <c r="U86"/>
  <c r="N86"/>
  <c r="F86"/>
  <c r="U85"/>
  <c r="F85"/>
  <c r="U84"/>
  <c r="F84"/>
  <c r="U83"/>
  <c r="F83"/>
  <c r="U82"/>
  <c r="N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U71"/>
  <c r="F71"/>
  <c r="U70"/>
  <c r="N70"/>
  <c r="U69"/>
  <c r="U68"/>
  <c r="N68"/>
  <c r="U67"/>
  <c r="U66"/>
  <c r="N66"/>
  <c r="U65"/>
  <c r="U64"/>
  <c r="N64"/>
  <c r="U63"/>
  <c r="F63"/>
  <c r="U62"/>
  <c r="N62"/>
  <c r="U61"/>
  <c r="U60"/>
  <c r="N60"/>
  <c r="U59"/>
  <c r="U58"/>
  <c r="N58"/>
  <c r="U57"/>
  <c r="U56"/>
  <c r="N56"/>
  <c r="U55"/>
  <c r="F55"/>
  <c r="U54"/>
  <c r="N54"/>
  <c r="U53"/>
  <c r="U52"/>
  <c r="N52"/>
  <c r="U51"/>
  <c r="U50"/>
  <c r="N50"/>
  <c r="U49"/>
  <c r="U48"/>
  <c r="N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U37"/>
  <c r="U36"/>
  <c r="U35"/>
  <c r="U34"/>
  <c r="U33"/>
  <c r="U32"/>
  <c r="F32"/>
  <c r="U31"/>
  <c r="N31"/>
  <c r="U30"/>
  <c r="F30"/>
  <c r="U29"/>
  <c r="N29"/>
  <c r="F29"/>
  <c r="U28"/>
  <c r="N28"/>
  <c r="U27"/>
  <c r="N27"/>
  <c r="U26"/>
  <c r="U25"/>
  <c r="U24"/>
  <c r="N24"/>
  <c r="U23"/>
  <c r="U22"/>
  <c r="N22"/>
  <c r="U21"/>
  <c r="U20"/>
  <c r="F20"/>
  <c r="U19"/>
  <c r="U18"/>
  <c r="U17"/>
  <c r="N17"/>
  <c r="U16"/>
  <c r="U15"/>
  <c r="U14"/>
  <c r="U13"/>
  <c r="U12"/>
  <c r="F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U76"/>
  <c r="U75"/>
  <c r="U74"/>
  <c r="U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U33"/>
  <c r="U32"/>
  <c r="U31"/>
  <c r="U30"/>
  <c r="U29"/>
  <c r="U28"/>
  <c r="F28"/>
  <c r="U27"/>
  <c r="U26"/>
  <c r="U25"/>
  <c r="U24"/>
  <c r="N24"/>
  <c r="U23"/>
  <c r="F23"/>
  <c r="U22"/>
  <c r="U21"/>
  <c r="U20"/>
  <c r="U19"/>
  <c r="U18"/>
  <c r="U17"/>
  <c r="U16"/>
  <c r="F16"/>
  <c r="U15"/>
  <c r="U14"/>
  <c r="U13"/>
  <c r="U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U88"/>
  <c r="U87"/>
  <c r="U86"/>
  <c r="N86"/>
  <c r="U85"/>
  <c r="U84"/>
  <c r="F84"/>
  <c r="U83"/>
  <c r="N83"/>
  <c r="U82"/>
  <c r="F82"/>
  <c r="U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U44"/>
  <c r="F44"/>
  <c r="U43"/>
  <c r="N43"/>
  <c r="U42"/>
  <c r="F42"/>
  <c r="U41"/>
  <c r="N41"/>
  <c r="U40"/>
  <c r="U39"/>
  <c r="N39"/>
  <c r="U38"/>
  <c r="U37"/>
  <c r="N37"/>
  <c r="U36"/>
  <c r="U35"/>
  <c r="N35"/>
  <c r="F35"/>
  <c r="U34"/>
  <c r="F34"/>
  <c r="U33"/>
  <c r="N33"/>
  <c r="U32"/>
  <c r="U31"/>
  <c r="N31"/>
  <c r="U30"/>
  <c r="N30"/>
  <c r="F30"/>
  <c r="U29"/>
  <c r="U28"/>
  <c r="N28"/>
  <c r="F28"/>
  <c r="U27"/>
  <c r="N27"/>
  <c r="F27"/>
  <c r="U26"/>
  <c r="N26"/>
  <c r="U25"/>
  <c r="F25"/>
  <c r="U24"/>
  <c r="N24"/>
  <c r="U23"/>
  <c r="U22"/>
  <c r="N22"/>
  <c r="U21"/>
  <c r="U20"/>
  <c r="N20"/>
  <c r="U19"/>
  <c r="U18"/>
  <c r="N18"/>
  <c r="U17"/>
  <c r="F17"/>
  <c r="U16"/>
  <c r="N16"/>
  <c r="U15"/>
  <c r="U14"/>
  <c r="N14"/>
  <c r="U13"/>
  <c r="U12"/>
  <c r="N12"/>
  <c r="U11"/>
  <c r="U10"/>
  <c r="N10"/>
  <c r="U9"/>
  <c r="U8"/>
  <c r="N8"/>
  <c r="U7"/>
  <c r="F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F96"/>
  <c r="U95"/>
  <c r="U94"/>
  <c r="U93"/>
  <c r="U92"/>
  <c r="U91"/>
  <c r="U90"/>
  <c r="U89"/>
  <c r="U88"/>
  <c r="U87"/>
  <c r="U86"/>
  <c r="U85"/>
  <c r="F85"/>
  <c r="U84"/>
  <c r="U83"/>
  <c r="F83"/>
  <c r="U82"/>
  <c r="U81"/>
  <c r="F81"/>
  <c r="U80"/>
  <c r="U79"/>
  <c r="F79"/>
  <c r="U78"/>
  <c r="U77"/>
  <c r="N77"/>
  <c r="U76"/>
  <c r="U75"/>
  <c r="U74"/>
  <c r="F74"/>
  <c r="U73"/>
  <c r="U72"/>
  <c r="U71"/>
  <c r="U70"/>
  <c r="U69"/>
  <c r="N69"/>
  <c r="U68"/>
  <c r="U67"/>
  <c r="U66"/>
  <c r="U65"/>
  <c r="U64"/>
  <c r="F64"/>
  <c r="U63"/>
  <c r="U62"/>
  <c r="U61"/>
  <c r="N61"/>
  <c r="U60"/>
  <c r="U59"/>
  <c r="U58"/>
  <c r="U57"/>
  <c r="U56"/>
  <c r="F56"/>
  <c r="U55"/>
  <c r="U54"/>
  <c r="U53"/>
  <c r="N53"/>
  <c r="U52"/>
  <c r="U51"/>
  <c r="N51"/>
  <c r="U50"/>
  <c r="N50"/>
  <c r="F50"/>
  <c r="U49"/>
  <c r="N49"/>
  <c r="F49"/>
  <c r="U48"/>
  <c r="U47"/>
  <c r="N47"/>
  <c r="U46"/>
  <c r="U45"/>
  <c r="F45"/>
  <c r="U44"/>
  <c r="F44"/>
  <c r="U43"/>
  <c r="N43"/>
  <c r="U42"/>
  <c r="F42"/>
  <c r="U41"/>
  <c r="U40"/>
  <c r="U39"/>
  <c r="N39"/>
  <c r="U38"/>
  <c r="U37"/>
  <c r="N37"/>
  <c r="U36"/>
  <c r="U35"/>
  <c r="N35"/>
  <c r="U34"/>
  <c r="N34"/>
  <c r="F34"/>
  <c r="U33"/>
  <c r="N33"/>
  <c r="U32"/>
  <c r="U31"/>
  <c r="N31"/>
  <c r="U30"/>
  <c r="U29"/>
  <c r="F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F17"/>
  <c r="U16"/>
  <c r="U15"/>
  <c r="N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F85"/>
  <c r="U84"/>
  <c r="N84"/>
  <c r="U83"/>
  <c r="U82"/>
  <c r="U81"/>
  <c r="N81"/>
  <c r="U80"/>
  <c r="N80"/>
  <c r="U79"/>
  <c r="U78"/>
  <c r="U77"/>
  <c r="N77"/>
  <c r="U76"/>
  <c r="N76"/>
  <c r="U75"/>
  <c r="F75"/>
  <c r="U74"/>
  <c r="U73"/>
  <c r="N73"/>
  <c r="F73"/>
  <c r="U72"/>
  <c r="N72"/>
  <c r="U71"/>
  <c r="U70"/>
  <c r="U69"/>
  <c r="N69"/>
  <c r="F69"/>
  <c r="U68"/>
  <c r="N68"/>
  <c r="U67"/>
  <c r="U66"/>
  <c r="U65"/>
  <c r="N65"/>
  <c r="U64"/>
  <c r="N64"/>
  <c r="U63"/>
  <c r="U62"/>
  <c r="U61"/>
  <c r="N61"/>
  <c r="U60"/>
  <c r="U59"/>
  <c r="F59"/>
  <c r="U58"/>
  <c r="U57"/>
  <c r="U56"/>
  <c r="U55"/>
  <c r="U54"/>
  <c r="U53"/>
  <c r="U52"/>
  <c r="U51"/>
  <c r="N51"/>
  <c r="F51"/>
  <c r="U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U30"/>
  <c r="U29"/>
  <c r="N29"/>
  <c r="U28"/>
  <c r="U27"/>
  <c r="U26"/>
  <c r="U25"/>
  <c r="F25"/>
  <c r="U24"/>
  <c r="U23"/>
  <c r="F23"/>
  <c r="U22"/>
  <c r="U21"/>
  <c r="U20"/>
  <c r="U19"/>
  <c r="N19"/>
  <c r="U18"/>
  <c r="U17"/>
  <c r="U16"/>
  <c r="N16"/>
  <c r="U15"/>
  <c r="U14"/>
  <c r="U13"/>
  <c r="N13"/>
  <c r="U12"/>
  <c r="U11"/>
  <c r="F11"/>
  <c r="U10"/>
  <c r="U9"/>
  <c r="U8"/>
  <c r="U7"/>
  <c r="N7"/>
  <c r="U6"/>
  <c r="N6"/>
  <c r="U5"/>
  <c r="N5"/>
  <c r="U4"/>
  <c r="U3"/>
  <c r="L99"/>
  <c r="A1"/>
  <c r="C99" i="63" l="1"/>
  <c r="F13"/>
  <c r="F62" i="56"/>
  <c r="F46"/>
  <c r="F32"/>
  <c r="F22"/>
  <c r="F20"/>
  <c r="F10"/>
  <c r="F98" i="57"/>
  <c r="F90"/>
  <c r="F74"/>
  <c r="F72"/>
  <c r="F68"/>
  <c r="F11" i="63"/>
  <c r="F9"/>
  <c r="F7"/>
  <c r="F48"/>
  <c r="F66" i="57"/>
  <c r="F64"/>
  <c r="F60"/>
  <c r="F58"/>
  <c r="F56"/>
  <c r="F52"/>
  <c r="F50"/>
  <c r="F48"/>
  <c r="F40"/>
  <c r="O99" i="81"/>
  <c r="L99"/>
  <c r="I99"/>
  <c r="F99"/>
  <c r="C99"/>
  <c r="F5" i="57"/>
  <c r="F79" i="62"/>
  <c r="F32" i="57"/>
  <c r="F26"/>
  <c r="F10"/>
  <c r="F6"/>
  <c r="F4"/>
  <c r="F96" i="58"/>
  <c r="F72" i="61"/>
  <c r="F26"/>
  <c r="F96" i="62"/>
  <c r="F94"/>
  <c r="F92"/>
  <c r="F90"/>
  <c r="F78"/>
  <c r="F52"/>
  <c r="F48"/>
  <c r="F38"/>
  <c r="F87" i="56"/>
  <c r="F59"/>
  <c r="F31"/>
  <c r="F85" i="57"/>
  <c r="F95" i="63"/>
  <c r="F76"/>
  <c r="F57"/>
  <c r="F49"/>
  <c r="F21"/>
  <c r="B99"/>
  <c r="F70" i="62"/>
  <c r="F14" i="61"/>
  <c r="B99"/>
  <c r="F53" i="56"/>
  <c r="F37"/>
  <c r="C99"/>
  <c r="B99"/>
  <c r="F71" i="55"/>
  <c r="F65"/>
  <c r="C99"/>
  <c r="F93" i="58"/>
  <c r="F72"/>
  <c r="F35"/>
  <c r="B99"/>
  <c r="F39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32"/>
  <c r="O32"/>
  <c r="V16"/>
  <c r="O16"/>
  <c r="V87"/>
  <c r="V24" i="56"/>
  <c r="V26"/>
  <c r="O35"/>
  <c r="V40"/>
  <c r="V42"/>
  <c r="O51"/>
  <c r="N8" i="55"/>
  <c r="F9"/>
  <c r="I99"/>
  <c r="M99"/>
  <c r="N12"/>
  <c r="F13"/>
  <c r="G26"/>
  <c r="N28"/>
  <c r="F29"/>
  <c r="G42"/>
  <c r="N44"/>
  <c r="O44" s="1"/>
  <c r="F45"/>
  <c r="G58"/>
  <c r="N60"/>
  <c r="F61"/>
  <c r="V3"/>
  <c r="V66"/>
  <c r="O47" i="56"/>
  <c r="V52"/>
  <c r="V59"/>
  <c r="V94"/>
  <c r="V44" i="55"/>
  <c r="V18" i="56"/>
  <c r="V27"/>
  <c r="V32"/>
  <c r="V50"/>
  <c r="B99" i="55"/>
  <c r="F3"/>
  <c r="K99"/>
  <c r="F5"/>
  <c r="N20"/>
  <c r="O20" s="1"/>
  <c r="F21"/>
  <c r="N36"/>
  <c r="F37"/>
  <c r="N52"/>
  <c r="O52" s="1"/>
  <c r="F53"/>
  <c r="O76"/>
  <c r="O84"/>
  <c r="O53" i="56"/>
  <c r="O69"/>
  <c r="O7"/>
  <c r="O23"/>
  <c r="V28"/>
  <c r="V39"/>
  <c r="V44"/>
  <c r="V63"/>
  <c r="V82"/>
  <c r="J99" i="55"/>
  <c r="N24"/>
  <c r="N40"/>
  <c r="N56"/>
  <c r="O56" s="1"/>
  <c r="O71"/>
  <c r="O56" i="56"/>
  <c r="V25" i="58"/>
  <c r="V38"/>
  <c r="V75" i="55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4"/>
  <c r="V92"/>
  <c r="V96"/>
  <c r="F3" i="56"/>
  <c r="F99" s="1"/>
  <c r="V69"/>
  <c r="V97"/>
  <c r="N3" i="57"/>
  <c r="V46" i="58"/>
  <c r="N3" i="56"/>
  <c r="G88" i="57"/>
  <c r="N90"/>
  <c r="F91"/>
  <c r="K99" i="58"/>
  <c r="U99"/>
  <c r="F9"/>
  <c r="F17"/>
  <c r="V26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86"/>
  <c r="V65" i="58"/>
  <c r="O97" i="56"/>
  <c r="O89"/>
  <c r="O81"/>
  <c r="O46" i="55"/>
  <c r="O30"/>
  <c r="O65" i="56"/>
  <c r="O96"/>
  <c r="O40"/>
  <c r="O26" i="58"/>
  <c r="G3" i="56"/>
  <c r="O3" s="1"/>
  <c r="O93" i="58"/>
  <c r="N99" i="81"/>
  <c r="P99" s="1"/>
  <c r="K99"/>
  <c r="M99" s="1"/>
  <c r="H99"/>
  <c r="J99" s="1"/>
  <c r="E99"/>
  <c r="G99" s="1"/>
  <c r="O45" i="56"/>
  <c r="O9"/>
  <c r="O78"/>
  <c r="O66"/>
  <c r="O62"/>
  <c r="O54"/>
  <c r="O46"/>
  <c r="O30"/>
  <c r="O26"/>
  <c r="O10"/>
  <c r="O68"/>
  <c r="O78" i="55"/>
  <c r="O74"/>
  <c r="O66"/>
  <c r="B99" i="81"/>
  <c r="D99" s="1"/>
  <c r="V77" i="56"/>
  <c r="V49"/>
  <c r="V9"/>
  <c r="V5"/>
  <c r="O93"/>
  <c r="O85"/>
  <c r="V61"/>
  <c r="V45"/>
  <c r="V21"/>
  <c r="O13"/>
  <c r="G94" i="55"/>
  <c r="O94" s="1"/>
  <c r="G86"/>
  <c r="G82"/>
  <c r="V82" s="1"/>
  <c r="O70"/>
  <c r="O62"/>
  <c r="O60"/>
  <c r="G18"/>
  <c r="O18" s="1"/>
  <c r="O12"/>
  <c r="O70" i="56"/>
  <c r="O36"/>
  <c r="O15"/>
  <c r="O92"/>
  <c r="O88"/>
  <c r="O84"/>
  <c r="O80"/>
  <c r="O76"/>
  <c r="O72"/>
  <c r="V68"/>
  <c r="O64"/>
  <c r="O60"/>
  <c r="O57"/>
  <c r="O52"/>
  <c r="O48"/>
  <c r="O44"/>
  <c r="O41"/>
  <c r="O37"/>
  <c r="V33"/>
  <c r="O29"/>
  <c r="O25"/>
  <c r="V17"/>
  <c r="V11"/>
  <c r="G98" i="55"/>
  <c r="G83"/>
  <c r="V83" s="1"/>
  <c r="G55"/>
  <c r="V55" s="1"/>
  <c r="V51"/>
  <c r="G47"/>
  <c r="V47" s="1"/>
  <c r="G43"/>
  <c r="V43" s="1"/>
  <c r="G40"/>
  <c r="V40" s="1"/>
  <c r="G36"/>
  <c r="V36" s="1"/>
  <c r="G35"/>
  <c r="V35" s="1"/>
  <c r="G23"/>
  <c r="V23" s="1"/>
  <c r="G13"/>
  <c r="O13" s="1"/>
  <c r="V88"/>
  <c r="V80"/>
  <c r="O38"/>
  <c r="O28"/>
  <c r="O24"/>
  <c r="O19"/>
  <c r="O14"/>
  <c r="O9"/>
  <c r="O22" i="58"/>
  <c r="G82" i="57"/>
  <c r="V82" s="1"/>
  <c r="G78"/>
  <c r="V78" s="1"/>
  <c r="O57" i="58"/>
  <c r="O45"/>
  <c r="O6"/>
  <c r="O74"/>
  <c r="G98" i="57"/>
  <c r="V98" s="1"/>
  <c r="G66"/>
  <c r="V66" s="1"/>
  <c r="G62"/>
  <c r="V62" s="1"/>
  <c r="G50"/>
  <c r="V50" s="1"/>
  <c r="G46"/>
  <c r="V46" s="1"/>
  <c r="O44"/>
  <c r="G30"/>
  <c r="V30" s="1"/>
  <c r="G22"/>
  <c r="V22" s="1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62" i="57" l="1"/>
  <c r="O47" i="55"/>
  <c r="O25" i="57"/>
  <c r="O23" i="55"/>
  <c r="O78" i="57"/>
  <c r="V18" i="55"/>
  <c r="V3" i="56"/>
  <c r="O49" i="55"/>
  <c r="O46" i="57"/>
  <c r="O30"/>
  <c r="O35" i="55"/>
  <c r="Q99" i="81"/>
  <c r="V94" i="55"/>
  <c r="V86"/>
  <c r="O86"/>
  <c r="O82"/>
  <c r="O36"/>
  <c r="O40"/>
  <c r="O4" i="56"/>
  <c r="V98" i="55"/>
  <c r="O98"/>
  <c r="O83"/>
  <c r="O55"/>
  <c r="O43"/>
  <c r="V13"/>
  <c r="O82" i="57"/>
  <c r="O5"/>
  <c r="O43" i="58"/>
  <c r="O11"/>
  <c r="O98" i="57"/>
  <c r="O66"/>
  <c r="O50"/>
  <c r="O22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G53" i="78"/>
  <c r="O76"/>
  <c r="L56"/>
  <c r="N39"/>
  <c r="K49"/>
  <c r="Q52"/>
  <c r="J37"/>
  <c r="K53"/>
  <c r="L38"/>
  <c r="P97"/>
  <c r="L79"/>
  <c r="O52"/>
  <c r="H45"/>
  <c r="N8"/>
  <c r="L98"/>
  <c r="I98"/>
  <c r="B27"/>
  <c r="O86"/>
  <c r="B64"/>
  <c r="B6"/>
  <c r="Q92"/>
  <c r="H3"/>
  <c r="N15"/>
  <c r="B91"/>
  <c r="Q81"/>
  <c r="J12"/>
  <c r="B11"/>
  <c r="G92"/>
  <c r="L60"/>
  <c r="K97"/>
  <c r="O12"/>
  <c r="K60"/>
  <c r="I51"/>
  <c r="B69"/>
  <c r="G58"/>
  <c r="O41"/>
  <c r="O48"/>
  <c r="Q91"/>
  <c r="B63"/>
  <c r="G86"/>
  <c r="K67"/>
  <c r="J79"/>
  <c r="B76"/>
  <c r="N32"/>
  <c r="H16"/>
  <c r="N7"/>
  <c r="Q72"/>
  <c r="G72"/>
  <c r="J50"/>
  <c r="Q62"/>
  <c r="Q63"/>
  <c r="K61"/>
  <c r="H64"/>
  <c r="I27"/>
  <c r="Q44"/>
  <c r="P86"/>
  <c r="G54"/>
  <c r="Q59"/>
  <c r="G77"/>
  <c r="J90"/>
  <c r="B16"/>
  <c r="L44"/>
  <c r="G50"/>
  <c r="N52"/>
  <c r="Q74"/>
  <c r="H23"/>
  <c r="O79"/>
  <c r="I31"/>
  <c r="J25"/>
  <c r="B96"/>
  <c r="O73"/>
  <c r="Q56"/>
  <c r="K87"/>
  <c r="P80"/>
  <c r="G95"/>
  <c r="P87"/>
  <c r="I29"/>
  <c r="P69"/>
  <c r="P84"/>
  <c r="G7"/>
  <c r="N72"/>
  <c r="Q53"/>
  <c r="H82"/>
  <c r="J83"/>
  <c r="I85"/>
  <c r="P48"/>
  <c r="L17"/>
  <c r="N13"/>
  <c r="B80"/>
  <c r="N69"/>
  <c r="G15"/>
  <c r="B4"/>
  <c r="O93"/>
  <c r="K72"/>
  <c r="G41"/>
  <c r="K38"/>
  <c r="B59"/>
  <c r="K37"/>
  <c r="K18"/>
  <c r="K8"/>
  <c r="L18"/>
  <c r="P77"/>
  <c r="G60"/>
  <c r="P51"/>
  <c r="H81"/>
  <c r="I73"/>
  <c r="I59"/>
  <c r="J24"/>
  <c r="Q35"/>
  <c r="L14"/>
  <c r="I36"/>
  <c r="L46"/>
  <c r="K47"/>
  <c r="K69"/>
  <c r="G2"/>
  <c r="H75"/>
  <c r="B24"/>
  <c r="H28"/>
  <c r="P67"/>
  <c r="B79"/>
  <c r="Q70"/>
  <c r="B62"/>
  <c r="P60"/>
  <c r="Q4"/>
  <c r="I4"/>
  <c r="Q30"/>
  <c r="K68"/>
  <c r="P13"/>
  <c r="H60"/>
  <c r="J29"/>
  <c r="P49"/>
  <c r="K29"/>
  <c r="N82"/>
  <c r="B61"/>
  <c r="N17"/>
  <c r="Q27"/>
  <c r="K31"/>
  <c r="N76"/>
  <c r="H14"/>
  <c r="K52"/>
  <c r="G4"/>
  <c r="J45"/>
  <c r="O49"/>
  <c r="I9"/>
  <c r="B30"/>
  <c r="Q45"/>
  <c r="G63"/>
  <c r="N62"/>
  <c r="K85"/>
  <c r="B44"/>
  <c r="O13"/>
  <c r="L97"/>
  <c r="P93"/>
  <c r="L10"/>
  <c r="Q13"/>
  <c r="N54"/>
  <c r="O34"/>
  <c r="O92"/>
  <c r="P62"/>
  <c r="P4"/>
  <c r="K83"/>
  <c r="N12"/>
  <c r="H85"/>
  <c r="H80"/>
  <c r="I57"/>
  <c r="J92"/>
  <c r="J43"/>
  <c r="Q25"/>
  <c r="I55"/>
  <c r="P54"/>
  <c r="K35"/>
  <c r="J49"/>
  <c r="H25"/>
  <c r="J4"/>
  <c r="Q18"/>
  <c r="H90"/>
  <c r="N75"/>
  <c r="K19"/>
  <c r="K5"/>
  <c r="J84"/>
  <c r="L90"/>
  <c r="K11"/>
  <c r="I66"/>
  <c r="L91"/>
  <c r="Q73"/>
  <c r="N85"/>
  <c r="B54"/>
  <c r="N55"/>
  <c r="G88"/>
  <c r="L84"/>
  <c r="N56"/>
  <c r="I95"/>
  <c r="L81"/>
  <c r="J16"/>
  <c r="B72"/>
  <c r="Q69"/>
  <c r="B35"/>
  <c r="H54"/>
  <c r="H2"/>
  <c r="L26"/>
  <c r="B60"/>
  <c r="J48"/>
  <c r="O25"/>
  <c r="H12"/>
  <c r="J47"/>
  <c r="O43"/>
  <c r="Q3"/>
  <c r="Q86"/>
  <c r="G33"/>
  <c r="P85"/>
  <c r="J88"/>
  <c r="H57"/>
  <c r="K32"/>
  <c r="J89"/>
  <c r="J67"/>
  <c r="J42"/>
  <c r="L13"/>
  <c r="I40"/>
  <c r="H7"/>
  <c r="L94"/>
  <c r="G91"/>
  <c r="H51"/>
  <c r="L47"/>
  <c r="L64"/>
  <c r="I39"/>
  <c r="P96"/>
  <c r="B41"/>
  <c r="I48"/>
  <c r="J75"/>
  <c r="Q5"/>
  <c r="K84"/>
  <c r="J15"/>
  <c r="I81"/>
  <c r="L78"/>
  <c r="N5"/>
  <c r="P47"/>
  <c r="O45"/>
  <c r="G19"/>
  <c r="O16"/>
  <c r="P78"/>
  <c r="B74"/>
  <c r="L6"/>
  <c r="O84"/>
  <c r="G16"/>
  <c r="O54"/>
  <c r="G81"/>
  <c r="G78"/>
  <c r="I33"/>
  <c r="O51"/>
  <c r="Q58"/>
  <c r="N3"/>
  <c r="I67"/>
  <c r="B9"/>
  <c r="L5"/>
  <c r="P81"/>
  <c r="J17"/>
  <c r="H41"/>
  <c r="I76"/>
  <c r="K92"/>
  <c r="B13"/>
  <c r="H91"/>
  <c r="N50"/>
  <c r="P32"/>
  <c r="O35"/>
  <c r="H30"/>
  <c r="P26"/>
  <c r="Q22"/>
  <c r="B67"/>
  <c r="H22"/>
  <c r="Q78"/>
  <c r="L58"/>
  <c r="K74"/>
  <c r="N10"/>
  <c r="I90"/>
  <c r="P89"/>
  <c r="P66"/>
  <c r="L54"/>
  <c r="H77"/>
  <c r="K90"/>
  <c r="Q67"/>
  <c r="G56"/>
  <c r="N24"/>
  <c r="J31"/>
  <c r="P38"/>
  <c r="I86"/>
  <c r="J32"/>
  <c r="G65"/>
  <c r="L12"/>
  <c r="Q54"/>
  <c r="I56"/>
  <c r="I79"/>
  <c r="J86"/>
  <c r="B38"/>
  <c r="L33"/>
  <c r="J26"/>
  <c r="N6"/>
  <c r="H74"/>
  <c r="J64"/>
  <c r="N60"/>
  <c r="J40"/>
  <c r="P29"/>
  <c r="I18"/>
  <c r="K76"/>
  <c r="K36"/>
  <c r="Q76"/>
  <c r="O42"/>
  <c r="O82"/>
  <c r="K81"/>
  <c r="O46"/>
  <c r="P83"/>
  <c r="I43"/>
  <c r="H6"/>
  <c r="H19"/>
  <c r="K80"/>
  <c r="N14"/>
  <c r="H5"/>
  <c r="N94"/>
  <c r="L28"/>
  <c r="P40"/>
  <c r="P25"/>
  <c r="N74"/>
  <c r="P94"/>
  <c r="G18"/>
  <c r="H55"/>
  <c r="H86"/>
  <c r="H68"/>
  <c r="N87"/>
  <c r="Q26"/>
  <c r="O28"/>
  <c r="Q64"/>
  <c r="B49"/>
  <c r="J74"/>
  <c r="B12"/>
  <c r="I77"/>
  <c r="Q17"/>
  <c r="G3"/>
  <c r="N29"/>
  <c r="O94"/>
  <c r="J33"/>
  <c r="B86"/>
  <c r="G83"/>
  <c r="O30"/>
  <c r="N96"/>
  <c r="G80"/>
  <c r="K56"/>
  <c r="Q84"/>
  <c r="I64"/>
  <c r="B34"/>
  <c r="L21"/>
  <c r="O61"/>
  <c r="G76"/>
  <c r="L87"/>
  <c r="K28"/>
  <c r="N4"/>
  <c r="K14"/>
  <c r="I72"/>
  <c r="J57"/>
  <c r="J78"/>
  <c r="N42"/>
  <c r="B83"/>
  <c r="K23"/>
  <c r="K25"/>
  <c r="N81"/>
  <c r="B85"/>
  <c r="H56"/>
  <c r="G11"/>
  <c r="O38"/>
  <c r="I60"/>
  <c r="O44"/>
  <c r="J60"/>
  <c r="O74"/>
  <c r="B46"/>
  <c r="N36"/>
  <c r="K27"/>
  <c r="L63"/>
  <c r="K59"/>
  <c r="K15"/>
  <c r="O85"/>
  <c r="K73"/>
  <c r="O78"/>
  <c r="O8"/>
  <c r="O80"/>
  <c r="P12"/>
  <c r="Q31"/>
  <c r="B53"/>
  <c r="P16"/>
  <c r="L41"/>
  <c r="P72"/>
  <c r="G67"/>
  <c r="I68"/>
  <c r="N47"/>
  <c r="Q88"/>
  <c r="B29"/>
  <c r="G89"/>
  <c r="P91"/>
  <c r="H70"/>
  <c r="Q96"/>
  <c r="P63"/>
  <c r="H11"/>
  <c r="I11"/>
  <c r="P71"/>
  <c r="B90"/>
  <c r="H46"/>
  <c r="H17"/>
  <c r="J5"/>
  <c r="K4"/>
  <c r="I74"/>
  <c r="L27"/>
  <c r="B71"/>
  <c r="O47"/>
  <c r="N35"/>
  <c r="H39"/>
  <c r="G17"/>
  <c r="P15"/>
  <c r="P17"/>
  <c r="H53"/>
  <c r="O7"/>
  <c r="J19"/>
  <c r="G70"/>
  <c r="K6"/>
  <c r="P31"/>
  <c r="N21"/>
  <c r="G23"/>
  <c r="H32"/>
  <c r="N40"/>
  <c r="J58"/>
  <c r="Q93"/>
  <c r="O81"/>
  <c r="N22"/>
  <c r="P5"/>
  <c r="H58"/>
  <c r="L95"/>
  <c r="N23"/>
  <c r="H66"/>
  <c r="I13"/>
  <c r="I65"/>
  <c r="L76"/>
  <c r="N28"/>
  <c r="P75"/>
  <c r="Q36"/>
  <c r="Q48"/>
  <c r="L36"/>
  <c r="P56"/>
  <c r="G51"/>
  <c r="Q82"/>
  <c r="J18"/>
  <c r="G69"/>
  <c r="I14"/>
  <c r="G42"/>
  <c r="P39"/>
  <c r="N88"/>
  <c r="L92"/>
  <c r="Q37"/>
  <c r="G84"/>
  <c r="Q83"/>
  <c r="N93"/>
  <c r="O15"/>
  <c r="I78"/>
  <c r="L66"/>
  <c r="I7"/>
  <c r="H10"/>
  <c r="N71"/>
  <c r="L65"/>
  <c r="O62"/>
  <c r="O22"/>
  <c r="J56"/>
  <c r="L71"/>
  <c r="N97"/>
  <c r="K98"/>
  <c r="N45"/>
  <c r="G30"/>
  <c r="H67"/>
  <c r="J77"/>
  <c r="L61"/>
  <c r="L34"/>
  <c r="Q57"/>
  <c r="P53"/>
  <c r="I70"/>
  <c r="O6"/>
  <c r="O90"/>
  <c r="Q41"/>
  <c r="K13"/>
  <c r="P21"/>
  <c r="G68"/>
  <c r="K70"/>
  <c r="H18"/>
  <c r="H40"/>
  <c r="K17"/>
  <c r="B21"/>
  <c r="I53"/>
  <c r="L57"/>
  <c r="I10"/>
  <c r="I58"/>
  <c r="N80"/>
  <c r="O26"/>
  <c r="H69"/>
  <c r="B84"/>
  <c r="I97"/>
  <c r="J59"/>
  <c r="H71"/>
  <c r="L16"/>
  <c r="H29"/>
  <c r="L42"/>
  <c r="H47"/>
  <c r="J28"/>
  <c r="P64"/>
  <c r="I38"/>
  <c r="B50"/>
  <c r="Q49"/>
  <c r="P33"/>
  <c r="K86"/>
  <c r="O39"/>
  <c r="G62"/>
  <c r="B92"/>
  <c r="L22"/>
  <c r="K20"/>
  <c r="L23"/>
  <c r="B57"/>
  <c r="J14"/>
  <c r="P37"/>
  <c r="H50"/>
  <c r="G44"/>
  <c r="Q12"/>
  <c r="Q6"/>
  <c r="N37"/>
  <c r="I37"/>
  <c r="L32"/>
  <c r="J62"/>
  <c r="Q66"/>
  <c r="G75"/>
  <c r="H48"/>
  <c r="P10"/>
  <c r="Q24"/>
  <c r="H73"/>
  <c r="I16"/>
  <c r="K12"/>
  <c r="I84"/>
  <c r="P43"/>
  <c r="K64"/>
  <c r="B5"/>
  <c r="N41"/>
  <c r="I26"/>
  <c r="I19"/>
  <c r="O27"/>
  <c r="K78"/>
  <c r="G43"/>
  <c r="G22"/>
  <c r="Q20"/>
  <c r="P6"/>
  <c r="J97"/>
  <c r="G37"/>
  <c r="N27"/>
  <c r="I87"/>
  <c r="Q9"/>
  <c r="G38"/>
  <c r="L74"/>
  <c r="K54"/>
  <c r="H97"/>
  <c r="J23"/>
  <c r="L19"/>
  <c r="P19"/>
  <c r="G71"/>
  <c r="P8"/>
  <c r="J98"/>
  <c r="N48"/>
  <c r="J54"/>
  <c r="I15"/>
  <c r="L11"/>
  <c r="B25"/>
  <c r="L86"/>
  <c r="B43"/>
  <c r="Q90"/>
  <c r="K45"/>
  <c r="B73"/>
  <c r="O4"/>
  <c r="J39"/>
  <c r="N58"/>
  <c r="G85"/>
  <c r="P36"/>
  <c r="N9"/>
  <c r="J10"/>
  <c r="G59"/>
  <c r="I63"/>
  <c r="I34"/>
  <c r="H15"/>
  <c r="L31"/>
  <c r="I89"/>
  <c r="O63"/>
  <c r="G93"/>
  <c r="P46"/>
  <c r="I91"/>
  <c r="K75"/>
  <c r="O64"/>
  <c r="H37"/>
  <c r="L24"/>
  <c r="J68"/>
  <c r="G66"/>
  <c r="J20"/>
  <c r="B81"/>
  <c r="K58"/>
  <c r="O19"/>
  <c r="Q55"/>
  <c r="J7"/>
  <c r="K82"/>
  <c r="J8"/>
  <c r="K42"/>
  <c r="N18"/>
  <c r="O69"/>
  <c r="L88"/>
  <c r="O17"/>
  <c r="N77"/>
  <c r="I23"/>
  <c r="K16"/>
  <c r="J51"/>
  <c r="O98"/>
  <c r="Q23"/>
  <c r="J27"/>
  <c r="J11"/>
  <c r="Q16"/>
  <c r="I8"/>
  <c r="I54"/>
  <c r="O88"/>
  <c r="B39"/>
  <c r="N67"/>
  <c r="G29"/>
  <c r="Q43"/>
  <c r="G36"/>
  <c r="O14"/>
  <c r="Q85"/>
  <c r="B65"/>
  <c r="O24"/>
  <c r="J21"/>
  <c r="K62"/>
  <c r="H42"/>
  <c r="O5"/>
  <c r="P9"/>
  <c r="L8"/>
  <c r="B18"/>
  <c r="B15"/>
  <c r="N91"/>
  <c r="B95"/>
  <c r="I44"/>
  <c r="I17"/>
  <c r="I45"/>
  <c r="I42"/>
  <c r="K91"/>
  <c r="L50"/>
  <c r="P34"/>
  <c r="I30"/>
  <c r="Q39"/>
  <c r="N31"/>
  <c r="L67"/>
  <c r="H43"/>
  <c r="I69"/>
  <c r="K77"/>
  <c r="E1"/>
  <c r="P68"/>
  <c r="B52"/>
  <c r="I35"/>
  <c r="L53"/>
  <c r="P27"/>
  <c r="B75"/>
  <c r="H76"/>
  <c r="P82"/>
  <c r="L29"/>
  <c r="P92"/>
  <c r="L9"/>
  <c r="J95"/>
  <c r="P3"/>
  <c r="G49"/>
  <c r="B58"/>
  <c r="G90"/>
  <c r="H72"/>
  <c r="L89"/>
  <c r="J66"/>
  <c r="G39"/>
  <c r="Q68"/>
  <c r="N43"/>
  <c r="O97"/>
  <c r="K24"/>
  <c r="B77"/>
  <c r="G10"/>
  <c r="L45"/>
  <c r="H88"/>
  <c r="J46"/>
  <c r="H61"/>
  <c r="K55"/>
  <c r="N34"/>
  <c r="K94"/>
  <c r="B89"/>
  <c r="P50"/>
  <c r="G20"/>
  <c r="L48"/>
  <c r="L82"/>
  <c r="N16"/>
  <c r="Q46"/>
  <c r="H94"/>
  <c r="K71"/>
  <c r="Q75"/>
  <c r="P59"/>
  <c r="I47"/>
  <c r="N61"/>
  <c r="B33"/>
  <c r="G47"/>
  <c r="P35"/>
  <c r="H8"/>
  <c r="J80"/>
  <c r="Q71"/>
  <c r="N57"/>
  <c r="N30"/>
  <c r="I21"/>
  <c r="K43"/>
  <c r="H35"/>
  <c r="J6"/>
  <c r="O37"/>
  <c r="O96"/>
  <c r="H44"/>
  <c r="Q40"/>
  <c r="Q79"/>
  <c r="L51"/>
  <c r="P58"/>
  <c r="P98"/>
  <c r="N98"/>
  <c r="G45"/>
  <c r="Q34"/>
  <c r="L68"/>
  <c r="G61"/>
  <c r="G9"/>
  <c r="I32"/>
  <c r="O32"/>
  <c r="L7"/>
  <c r="L80"/>
  <c r="G12"/>
  <c r="I49"/>
  <c r="J96"/>
  <c r="H31"/>
  <c r="O56"/>
  <c r="J22"/>
  <c r="G35"/>
  <c r="O60"/>
  <c r="J61"/>
  <c r="B23"/>
  <c r="G34"/>
  <c r="G94"/>
  <c r="P7"/>
  <c r="J85"/>
  <c r="P44"/>
  <c r="O40"/>
  <c r="L35"/>
  <c r="L72"/>
  <c r="K41"/>
  <c r="N90"/>
  <c r="N89"/>
  <c r="G64"/>
  <c r="B20"/>
  <c r="O10"/>
  <c r="O31"/>
  <c r="H96"/>
  <c r="L52"/>
  <c r="B97"/>
  <c r="P22"/>
  <c r="Q95"/>
  <c r="P28"/>
  <c r="K33"/>
  <c r="H26"/>
  <c r="I25"/>
  <c r="H20"/>
  <c r="K50"/>
  <c r="H27"/>
  <c r="O67"/>
  <c r="B55"/>
  <c r="J52"/>
  <c r="I24"/>
  <c r="N38"/>
  <c r="L25"/>
  <c r="B82"/>
  <c r="P61"/>
  <c r="H63"/>
  <c r="N83"/>
  <c r="G48"/>
  <c r="B2"/>
  <c r="I61"/>
  <c r="B8"/>
  <c r="G40"/>
  <c r="J41"/>
  <c r="O91"/>
  <c r="B10"/>
  <c r="I28"/>
  <c r="H78"/>
  <c r="N78"/>
  <c r="L75"/>
  <c r="O57"/>
  <c r="I3"/>
  <c r="I82"/>
  <c r="B66"/>
  <c r="H34"/>
  <c r="Q98"/>
  <c r="J34"/>
  <c r="C1"/>
  <c r="N33"/>
  <c r="G6"/>
  <c r="L39"/>
  <c r="Q32"/>
  <c r="P79"/>
  <c r="K22"/>
  <c r="P11"/>
  <c r="I12"/>
  <c r="O75"/>
  <c r="P18"/>
  <c r="H62"/>
  <c r="B78"/>
  <c r="L93"/>
  <c r="O83"/>
  <c r="G14"/>
  <c r="Q65"/>
  <c r="K96"/>
  <c r="O23"/>
  <c r="N26"/>
  <c r="J44"/>
  <c r="I20"/>
  <c r="G28"/>
  <c r="N11"/>
  <c r="K48"/>
  <c r="K44"/>
  <c r="N53"/>
  <c r="J94"/>
  <c r="H38"/>
  <c r="I88"/>
  <c r="Q47"/>
  <c r="L3"/>
  <c r="P88"/>
  <c r="G31"/>
  <c r="I46"/>
  <c r="O58"/>
  <c r="O72"/>
  <c r="B94"/>
  <c r="K39"/>
  <c r="L15"/>
  <c r="L43"/>
  <c r="Q28"/>
  <c r="H59"/>
  <c r="K46"/>
  <c r="J63"/>
  <c r="B17"/>
  <c r="O33"/>
  <c r="G57"/>
  <c r="N59"/>
  <c r="G8"/>
  <c r="J91"/>
  <c r="N63"/>
  <c r="N79"/>
  <c r="Q19"/>
  <c r="B40"/>
  <c r="N20"/>
  <c r="G32"/>
  <c r="Q8"/>
  <c r="N49"/>
  <c r="N65"/>
  <c r="K34"/>
  <c r="H4"/>
  <c r="N25"/>
  <c r="I6"/>
  <c r="L49"/>
  <c r="F1"/>
  <c r="B51"/>
  <c r="H33"/>
  <c r="K40"/>
  <c r="Q94"/>
  <c r="H83"/>
  <c r="I5"/>
  <c r="K95"/>
  <c r="G79"/>
  <c r="K30"/>
  <c r="H89"/>
  <c r="N19"/>
  <c r="O65"/>
  <c r="O9"/>
  <c r="L55"/>
  <c r="L69"/>
  <c r="J53"/>
  <c r="L30"/>
  <c r="Q10"/>
  <c r="J30"/>
  <c r="Q7"/>
  <c r="G74"/>
  <c r="L20"/>
  <c r="J35"/>
  <c r="L70"/>
  <c r="G87"/>
  <c r="B26"/>
  <c r="K65"/>
  <c r="L59"/>
  <c r="O71"/>
  <c r="J3"/>
  <c r="N70"/>
  <c r="Q97"/>
  <c r="K66"/>
  <c r="B98"/>
  <c r="N68"/>
  <c r="I41"/>
  <c r="J72"/>
  <c r="G5"/>
  <c r="Q89"/>
  <c r="O95"/>
  <c r="O18"/>
  <c r="G96"/>
  <c r="Q42"/>
  <c r="Q80"/>
  <c r="P95"/>
  <c r="J38"/>
  <c r="G26"/>
  <c r="Q77"/>
  <c r="I83"/>
  <c r="N86"/>
  <c r="J93"/>
  <c r="Q33"/>
  <c r="J36"/>
  <c r="O21"/>
  <c r="K51"/>
  <c r="G46"/>
  <c r="L73"/>
  <c r="K7"/>
  <c r="P52"/>
  <c r="J73"/>
  <c r="J70"/>
  <c r="B36"/>
  <c r="I94"/>
  <c r="O11"/>
  <c r="G55"/>
  <c r="P65"/>
  <c r="H9"/>
  <c r="B87"/>
  <c r="O36"/>
  <c r="B68"/>
  <c r="L40"/>
  <c r="J13"/>
  <c r="H84"/>
  <c r="J71"/>
  <c r="L62"/>
  <c r="G82"/>
  <c r="K26"/>
  <c r="O89"/>
  <c r="H95"/>
  <c r="Q60"/>
  <c r="O20"/>
  <c r="G98"/>
  <c r="H79"/>
  <c r="B47"/>
  <c r="P14"/>
  <c r="G52"/>
  <c r="H21"/>
  <c r="Q50"/>
  <c r="P23"/>
  <c r="O77"/>
  <c r="N84"/>
  <c r="G73"/>
  <c r="I71"/>
  <c r="J76"/>
  <c r="H92"/>
  <c r="B93"/>
  <c r="O70"/>
  <c r="I50"/>
  <c r="B3"/>
  <c r="L85"/>
  <c r="B7"/>
  <c r="Q21"/>
  <c r="I75"/>
  <c r="B32"/>
  <c r="O55"/>
  <c r="N44"/>
  <c r="H93"/>
  <c r="G97"/>
  <c r="L77"/>
  <c r="P30"/>
  <c r="O87"/>
  <c r="B37"/>
  <c r="I62"/>
  <c r="B31"/>
  <c r="H52"/>
  <c r="B56"/>
  <c r="H49"/>
  <c r="B88"/>
  <c r="O50"/>
  <c r="K89"/>
  <c r="Q87"/>
  <c r="J81"/>
  <c r="G21"/>
  <c r="N92"/>
  <c r="K57"/>
  <c r="J9"/>
  <c r="O29"/>
  <c r="P76"/>
  <c r="B45"/>
  <c r="K10"/>
  <c r="Q29"/>
  <c r="Q61"/>
  <c r="L83"/>
  <c r="G25"/>
  <c r="K9"/>
  <c r="K93"/>
  <c r="B28"/>
  <c r="B22"/>
  <c r="J82"/>
  <c r="O68"/>
  <c r="P24"/>
  <c r="B70"/>
  <c r="K21"/>
  <c r="G13"/>
  <c r="P20"/>
  <c r="H36"/>
  <c r="I22"/>
  <c r="O59"/>
  <c r="N46"/>
  <c r="O66"/>
  <c r="L37"/>
  <c r="N95"/>
  <c r="P73"/>
  <c r="K88"/>
  <c r="H13"/>
  <c r="P42"/>
  <c r="D1"/>
  <c r="G24"/>
  <c r="K3"/>
  <c r="P41"/>
  <c r="K79"/>
  <c r="I80"/>
  <c r="K63"/>
  <c r="B48"/>
  <c r="I93"/>
  <c r="Q14"/>
  <c r="O53"/>
  <c r="P57"/>
  <c r="J65"/>
  <c r="B14"/>
  <c r="N51"/>
  <c r="Q38"/>
  <c r="H98"/>
  <c r="N64"/>
  <c r="B42"/>
  <c r="N66"/>
  <c r="J55"/>
  <c r="J87"/>
  <c r="P74"/>
  <c r="P55"/>
  <c r="H24"/>
  <c r="P70"/>
  <c r="I52"/>
  <c r="L4"/>
  <c r="L96"/>
  <c r="I96"/>
  <c r="J69"/>
  <c r="Q11"/>
  <c r="I92"/>
  <c r="H65"/>
  <c r="B19"/>
  <c r="Q51"/>
  <c r="Q15"/>
  <c r="P45"/>
  <c r="H87"/>
  <c r="P90"/>
  <c r="N73"/>
  <c r="O3"/>
  <c r="G27"/>
  <c r="O99" l="1"/>
  <c r="R73"/>
  <c r="D19"/>
  <c r="F19"/>
  <c r="C19"/>
  <c r="E19"/>
  <c r="M92"/>
  <c r="M96"/>
  <c r="M52"/>
  <c r="R66"/>
  <c r="E42"/>
  <c r="C42"/>
  <c r="D42"/>
  <c r="F42"/>
  <c r="R64"/>
  <c r="R51"/>
  <c r="D14"/>
  <c r="C14"/>
  <c r="E14"/>
  <c r="F14"/>
  <c r="M93"/>
  <c r="D48"/>
  <c r="C48"/>
  <c r="E48"/>
  <c r="F48"/>
  <c r="M80"/>
  <c r="K99"/>
  <c r="R95"/>
  <c r="R46"/>
  <c r="M22"/>
  <c r="C70"/>
  <c r="F70"/>
  <c r="D70"/>
  <c r="E70"/>
  <c r="D22"/>
  <c r="E22"/>
  <c r="C22"/>
  <c r="F22"/>
  <c r="F28"/>
  <c r="D28"/>
  <c r="C28"/>
  <c r="E28"/>
  <c r="C45"/>
  <c r="F45"/>
  <c r="E45"/>
  <c r="D45"/>
  <c r="R92"/>
  <c r="C88"/>
  <c r="F88"/>
  <c r="D88"/>
  <c r="E88"/>
  <c r="E56"/>
  <c r="D56"/>
  <c r="F56"/>
  <c r="C56"/>
  <c r="C31"/>
  <c r="F31"/>
  <c r="E31"/>
  <c r="D31"/>
  <c r="M62"/>
  <c r="C37"/>
  <c r="D37"/>
  <c r="F37"/>
  <c r="E37"/>
  <c r="R44"/>
  <c r="C32"/>
  <c r="D32"/>
  <c r="F32"/>
  <c r="E32"/>
  <c r="M75"/>
  <c r="D7"/>
  <c r="E7"/>
  <c r="F7"/>
  <c r="C7"/>
  <c r="F3"/>
  <c r="B99"/>
  <c r="D3"/>
  <c r="E3"/>
  <c r="C3"/>
  <c r="M50"/>
  <c r="C93"/>
  <c r="F93"/>
  <c r="D93"/>
  <c r="E93"/>
  <c r="M71"/>
  <c r="R84"/>
  <c r="C47"/>
  <c r="F47"/>
  <c r="D47"/>
  <c r="E47"/>
  <c r="F68"/>
  <c r="C68"/>
  <c r="E68"/>
  <c r="D68"/>
  <c r="D87"/>
  <c r="E87"/>
  <c r="C87"/>
  <c r="F87"/>
  <c r="M94"/>
  <c r="D36"/>
  <c r="F36"/>
  <c r="C36"/>
  <c r="E36"/>
  <c r="R86"/>
  <c r="M83"/>
  <c r="M41"/>
  <c r="R68"/>
  <c r="C98"/>
  <c r="D98"/>
  <c r="F98"/>
  <c r="E98"/>
  <c r="R70"/>
  <c r="J99"/>
  <c r="D26"/>
  <c r="C26"/>
  <c r="E26"/>
  <c r="F26"/>
  <c r="R19"/>
  <c r="M5"/>
  <c r="C51"/>
  <c r="F51"/>
  <c r="D51"/>
  <c r="E51"/>
  <c r="M6"/>
  <c r="R25"/>
  <c r="R65"/>
  <c r="R49"/>
  <c r="R20"/>
  <c r="D40"/>
  <c r="C40"/>
  <c r="E40"/>
  <c r="F40"/>
  <c r="R79"/>
  <c r="R63"/>
  <c r="R59"/>
  <c r="E17"/>
  <c r="D17"/>
  <c r="F17"/>
  <c r="C17"/>
  <c r="D94"/>
  <c r="E94"/>
  <c r="C94"/>
  <c r="F94"/>
  <c r="M46"/>
  <c r="L99"/>
  <c r="M88"/>
  <c r="R53"/>
  <c r="R11"/>
  <c r="M20"/>
  <c r="R26"/>
  <c r="E78"/>
  <c r="F78"/>
  <c r="D78"/>
  <c r="C78"/>
  <c r="M12"/>
  <c r="R33"/>
  <c r="E66"/>
  <c r="F66"/>
  <c r="D66"/>
  <c r="C66"/>
  <c r="M82"/>
  <c r="M3"/>
  <c r="I99"/>
  <c r="R78"/>
  <c r="M28"/>
  <c r="F10"/>
  <c r="C10"/>
  <c r="D10"/>
  <c r="E10"/>
  <c r="D8"/>
  <c r="C8"/>
  <c r="E8"/>
  <c r="F8"/>
  <c r="M61"/>
  <c r="R83"/>
  <c r="C82"/>
  <c r="F82"/>
  <c r="E82"/>
  <c r="D82"/>
  <c r="R38"/>
  <c r="M24"/>
  <c r="F55"/>
  <c r="D55"/>
  <c r="E55"/>
  <c r="C55"/>
  <c r="M25"/>
  <c r="E97"/>
  <c r="C97"/>
  <c r="F97"/>
  <c r="D97"/>
  <c r="C20"/>
  <c r="E20"/>
  <c r="D20"/>
  <c r="F20"/>
  <c r="R89"/>
  <c r="R90"/>
  <c r="D23"/>
  <c r="E23"/>
  <c r="F23"/>
  <c r="C23"/>
  <c r="M49"/>
  <c r="M32"/>
  <c r="R98"/>
  <c r="M21"/>
  <c r="R30"/>
  <c r="R57"/>
  <c r="D33"/>
  <c r="F33"/>
  <c r="E33"/>
  <c r="C33"/>
  <c r="R61"/>
  <c r="M47"/>
  <c r="R16"/>
  <c r="F89"/>
  <c r="C89"/>
  <c r="D89"/>
  <c r="E89"/>
  <c r="R34"/>
  <c r="E77"/>
  <c r="C77"/>
  <c r="D77"/>
  <c r="F77"/>
  <c r="R43"/>
  <c r="D58"/>
  <c r="C58"/>
  <c r="F58"/>
  <c r="E58"/>
  <c r="P99"/>
  <c r="E75"/>
  <c r="F75"/>
  <c r="C75"/>
  <c r="D75"/>
  <c r="M35"/>
  <c r="D52"/>
  <c r="F52"/>
  <c r="E52"/>
  <c r="C52"/>
  <c r="M69"/>
  <c r="R31"/>
  <c r="M30"/>
  <c r="M42"/>
  <c r="M45"/>
  <c r="M17"/>
  <c r="M44"/>
  <c r="E95"/>
  <c r="C95"/>
  <c r="D95"/>
  <c r="F95"/>
  <c r="R91"/>
  <c r="C15"/>
  <c r="D15"/>
  <c r="E15"/>
  <c r="F15"/>
  <c r="C18"/>
  <c r="E18"/>
  <c r="D18"/>
  <c r="F18"/>
  <c r="D65"/>
  <c r="E65"/>
  <c r="C65"/>
  <c r="F65"/>
  <c r="R67"/>
  <c r="C39"/>
  <c r="E39"/>
  <c r="F39"/>
  <c r="D39"/>
  <c r="M54"/>
  <c r="M8"/>
  <c r="M23"/>
  <c r="R77"/>
  <c r="R18"/>
  <c r="D81"/>
  <c r="C81"/>
  <c r="E81"/>
  <c r="F81"/>
  <c r="M91"/>
  <c r="M89"/>
  <c r="M34"/>
  <c r="M63"/>
  <c r="R9"/>
  <c r="R58"/>
  <c r="D73"/>
  <c r="C73"/>
  <c r="F73"/>
  <c r="E73"/>
  <c r="D43"/>
  <c r="E43"/>
  <c r="C43"/>
  <c r="F43"/>
  <c r="C25"/>
  <c r="F25"/>
  <c r="D25"/>
  <c r="E25"/>
  <c r="M15"/>
  <c r="R48"/>
  <c r="M87"/>
  <c r="R27"/>
  <c r="M19"/>
  <c r="M26"/>
  <c r="R41"/>
  <c r="D5"/>
  <c r="E5"/>
  <c r="F5"/>
  <c r="C5"/>
  <c r="M84"/>
  <c r="M16"/>
  <c r="M37"/>
  <c r="R37"/>
  <c r="F57"/>
  <c r="E57"/>
  <c r="C57"/>
  <c r="D57"/>
  <c r="E92"/>
  <c r="F92"/>
  <c r="C92"/>
  <c r="D92"/>
  <c r="C50"/>
  <c r="E50"/>
  <c r="F50"/>
  <c r="D50"/>
  <c r="M38"/>
  <c r="M97"/>
  <c r="F84"/>
  <c r="E84"/>
  <c r="C84"/>
  <c r="D84"/>
  <c r="R80"/>
  <c r="M58"/>
  <c r="M10"/>
  <c r="M53"/>
  <c r="E21"/>
  <c r="C21"/>
  <c r="F21"/>
  <c r="D21"/>
  <c r="M70"/>
  <c r="R45"/>
  <c r="R97"/>
  <c r="R71"/>
  <c r="M7"/>
  <c r="M78"/>
  <c r="R93"/>
  <c r="R88"/>
  <c r="M14"/>
  <c r="R28"/>
  <c r="M65"/>
  <c r="M13"/>
  <c r="R23"/>
  <c r="R22"/>
  <c r="R40"/>
  <c r="R21"/>
  <c r="R35"/>
  <c r="D71"/>
  <c r="C71"/>
  <c r="F71"/>
  <c r="E71"/>
  <c r="M74"/>
  <c r="C90"/>
  <c r="F90"/>
  <c r="E90"/>
  <c r="D90"/>
  <c r="M11"/>
  <c r="E29"/>
  <c r="D29"/>
  <c r="F29"/>
  <c r="C29"/>
  <c r="R47"/>
  <c r="M68"/>
  <c r="E53"/>
  <c r="C53"/>
  <c r="D53"/>
  <c r="F53"/>
  <c r="R36"/>
  <c r="F46"/>
  <c r="C46"/>
  <c r="E46"/>
  <c r="D46"/>
  <c r="M60"/>
  <c r="F85"/>
  <c r="D85"/>
  <c r="E85"/>
  <c r="C85"/>
  <c r="R81"/>
  <c r="E83"/>
  <c r="C83"/>
  <c r="F83"/>
  <c r="D83"/>
  <c r="R42"/>
  <c r="M72"/>
  <c r="R4"/>
  <c r="E34"/>
  <c r="C34"/>
  <c r="D34"/>
  <c r="F34"/>
  <c r="M64"/>
  <c r="R96"/>
  <c r="E86"/>
  <c r="C86"/>
  <c r="D86"/>
  <c r="F86"/>
  <c r="R29"/>
  <c r="G99"/>
  <c r="M77"/>
  <c r="F12"/>
  <c r="D12"/>
  <c r="C12"/>
  <c r="E12"/>
  <c r="E49"/>
  <c r="D49"/>
  <c r="F49"/>
  <c r="C49"/>
  <c r="R87"/>
  <c r="R74"/>
  <c r="R94"/>
  <c r="R14"/>
  <c r="M43"/>
  <c r="M18"/>
  <c r="R60"/>
  <c r="R6"/>
  <c r="C38"/>
  <c r="E38"/>
  <c r="F38"/>
  <c r="D38"/>
  <c r="M79"/>
  <c r="M56"/>
  <c r="M86"/>
  <c r="R24"/>
  <c r="M90"/>
  <c r="R10"/>
  <c r="E67"/>
  <c r="C67"/>
  <c r="F67"/>
  <c r="D67"/>
  <c r="R50"/>
  <c r="F13"/>
  <c r="C13"/>
  <c r="D13"/>
  <c r="E13"/>
  <c r="M76"/>
  <c r="C9"/>
  <c r="D9"/>
  <c r="E9"/>
  <c r="F9"/>
  <c r="M67"/>
  <c r="R3"/>
  <c r="N99"/>
  <c r="M33"/>
  <c r="C74"/>
  <c r="E74"/>
  <c r="F74"/>
  <c r="D74"/>
  <c r="R5"/>
  <c r="M81"/>
  <c r="M48"/>
  <c r="C41"/>
  <c r="F41"/>
  <c r="E41"/>
  <c r="D41"/>
  <c r="M39"/>
  <c r="M40"/>
  <c r="Q99"/>
  <c r="E60"/>
  <c r="C60"/>
  <c r="D60"/>
  <c r="F60"/>
  <c r="E35"/>
  <c r="D35"/>
  <c r="C35"/>
  <c r="F35"/>
  <c r="F72"/>
  <c r="D72"/>
  <c r="E72"/>
  <c r="C72"/>
  <c r="M95"/>
  <c r="R56"/>
  <c r="R55"/>
  <c r="C54"/>
  <c r="F54"/>
  <c r="E54"/>
  <c r="D54"/>
  <c r="R85"/>
  <c r="M66"/>
  <c r="R75"/>
  <c r="M55"/>
  <c r="M57"/>
  <c r="R12"/>
  <c r="R54"/>
  <c r="F44"/>
  <c r="E44"/>
  <c r="C44"/>
  <c r="D44"/>
  <c r="R62"/>
  <c r="D30"/>
  <c r="E30"/>
  <c r="F30"/>
  <c r="C30"/>
  <c r="M9"/>
  <c r="R76"/>
  <c r="R17"/>
  <c r="D61"/>
  <c r="E61"/>
  <c r="C61"/>
  <c r="F61"/>
  <c r="R82"/>
  <c r="M4"/>
  <c r="C62"/>
  <c r="F62"/>
  <c r="E62"/>
  <c r="D62"/>
  <c r="E79"/>
  <c r="F79"/>
  <c r="D79"/>
  <c r="C79"/>
  <c r="E24"/>
  <c r="F24"/>
  <c r="C24"/>
  <c r="D24"/>
  <c r="M36"/>
  <c r="M59"/>
  <c r="M73"/>
  <c r="F59"/>
  <c r="C59"/>
  <c r="D59"/>
  <c r="E59"/>
  <c r="D4"/>
  <c r="C4"/>
  <c r="F4"/>
  <c r="E4"/>
  <c r="R69"/>
  <c r="E80"/>
  <c r="F80"/>
  <c r="D80"/>
  <c r="C80"/>
  <c r="R13"/>
  <c r="M85"/>
  <c r="R72"/>
  <c r="M29"/>
  <c r="E96"/>
  <c r="C96"/>
  <c r="D96"/>
  <c r="F96"/>
  <c r="M31"/>
  <c r="R52"/>
  <c r="C16"/>
  <c r="E16"/>
  <c r="F16"/>
  <c r="D16"/>
  <c r="M27"/>
  <c r="R7"/>
  <c r="R32"/>
  <c r="F76"/>
  <c r="C76"/>
  <c r="D76"/>
  <c r="E76"/>
  <c r="F63"/>
  <c r="D63"/>
  <c r="E63"/>
  <c r="C63"/>
  <c r="E69"/>
  <c r="C69"/>
  <c r="D69"/>
  <c r="F69"/>
  <c r="M51"/>
  <c r="C11"/>
  <c r="D11"/>
  <c r="F11"/>
  <c r="E11"/>
  <c r="E91"/>
  <c r="F91"/>
  <c r="C91"/>
  <c r="D91"/>
  <c r="R15"/>
  <c r="H99"/>
  <c r="C6"/>
  <c r="F6"/>
  <c r="E6"/>
  <c r="D6"/>
  <c r="D64"/>
  <c r="E64"/>
  <c r="F64"/>
  <c r="C64"/>
  <c r="D27"/>
  <c r="C27"/>
  <c r="F27"/>
  <c r="E27"/>
  <c r="M98"/>
  <c r="R8"/>
  <c r="R39"/>
  <c r="T44" i="73"/>
  <c r="D44" i="24"/>
  <c r="S45" i="73"/>
  <c r="D45" i="28" s="1"/>
  <c r="P45" i="73"/>
  <c r="D45" i="24" s="1"/>
  <c r="R45" i="73"/>
  <c r="D45" i="29" s="1"/>
  <c r="Q45" i="73"/>
  <c r="D45" i="26" s="1"/>
  <c r="K43" i="65"/>
  <c r="F44"/>
  <c r="F99" i="78" l="1"/>
  <c r="D99"/>
  <c r="R99"/>
  <c r="M99"/>
  <c r="E99"/>
  <c r="C99"/>
  <c r="T45" i="73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H91" s="1"/>
  <c r="D91" i="40" s="1"/>
  <c r="BF92" i="54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AY19"/>
  <c r="DG19" s="1"/>
  <c r="C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I91" i="54"/>
  <c r="E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47"/>
  <c r="DD33"/>
  <c r="DD18"/>
  <c r="CW48"/>
  <c r="CW16"/>
  <c r="CP42"/>
  <c r="CP38"/>
  <c r="CP26"/>
  <c r="CB41"/>
  <c r="CB26"/>
  <c r="CB34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<sst xmlns="http://schemas.openxmlformats.org/spreadsheetml/2006/main" count="9392" uniqueCount="588">
  <si>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</si>
  <si>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</si>
  <si>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</si>
  <si>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</si>
  <si>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</si>
  <si>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</si>
  <si>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</si>
  <si>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</si>
  <si>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</si>
  <si>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</si>
  <si>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</si>
  <si>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</si>
  <si>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</si>
  <si>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</si>
  <si>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</si>
  <si>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</si>
  <si>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</si>
  <si>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</si>
  <si>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</si>
  <si>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</si>
  <si>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</si>
  <si>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</si>
  <si>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</si>
  <si>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</si>
  <si>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</si>
  <si>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</si>
  <si>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</si>
  <si>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</si>
  <si>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</si>
  <si>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</si>
  <si>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</si>
  <si>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</si>
  <si>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</si>
  <si>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</si>
  <si>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</si>
  <si>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</si>
  <si>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</si>
  <si>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</si>
  <si>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</si>
  <si>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</si>
  <si>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</si>
  <si>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</si>
  <si>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</si>
  <si>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</si>
  <si>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</si>
  <si>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</si>
  <si>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</si>
  <si>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</si>
  <si>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</si>
  <si>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</si>
  <si>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</si>
  <si>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</si>
  <si>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</si>
  <si>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</si>
  <si>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</si>
  <si>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</si>
  <si>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</si>
  <si>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</si>
  <si>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</si>
  <si>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</si>
  <si>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</si>
  <si>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</si>
  <si>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</si>
  <si>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</si>
  <si>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</si>
  <si>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</si>
  <si>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</si>
  <si>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</si>
  <si>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</si>
  <si>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</si>
  <si>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</si>
  <si>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</si>
  <si>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</si>
  <si>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</si>
  <si>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</si>
  <si>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</si>
  <si>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</si>
  <si>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</si>
  <si>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</si>
  <si>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</si>
  <si>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</si>
  <si>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</si>
  <si>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</si>
  <si>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</si>
  <si>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</si>
  <si>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</si>
  <si>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</si>
  <si>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</si>
  <si>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</si>
  <si>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</si>
  <si>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</si>
  <si>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</si>
  <si>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</si>
  <si>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</si>
  <si>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</si>
  <si>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</si>
  <si>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</si>
  <si>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</si>
  <si>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</si>
  <si>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</si>
  <si>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</si>
  <si>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</si>
  <si>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</si>
  <si>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</si>
  <si>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</si>
  <si>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</si>
  <si>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</si>
  <si>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</si>
  <si>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</si>
  <si>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</si>
  <si>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</si>
  <si>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</si>
  <si>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</si>
  <si>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</si>
  <si>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</si>
  <si>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</si>
  <si>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</si>
  <si>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</si>
  <si>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</si>
  <si>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</si>
  <si>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</si>
  <si>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</si>
  <si>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</si>
  <si>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</si>
  <si>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</si>
  <si>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</si>
  <si>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</si>
  <si>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</si>
  <si>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</si>
  <si>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</si>
  <si>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</si>
  <si>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</si>
  <si>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</si>
  <si>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</si>
  <si>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</si>
  <si>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</si>
  <si>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</si>
  <si>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</si>
  <si>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</si>
  <si>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</si>
  <si>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</si>
  <si>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</si>
  <si>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</si>
  <si>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</si>
  <si>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</si>
  <si>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</si>
  <si>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</si>
  <si>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</si>
  <si>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</si>
  <si>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</si>
  <si>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</si>
  <si>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</si>
  <si>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</si>
  <si>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</si>
  <si>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</si>
  <si>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</si>
  <si>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</si>
  <si>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</si>
  <si>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</si>
  <si>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</si>
  <si>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</si>
  <si>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</si>
  <si>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</si>
  <si>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</si>
  <si>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</si>
  <si>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</si>
  <si>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</si>
  <si>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</si>
  <si>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</si>
  <si>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</si>
  <si>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</si>
  <si>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</si>
  <si>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</si>
  <si>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</si>
  <si>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</si>
  <si>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</si>
  <si>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</si>
  <si>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</si>
  <si>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</si>
  <si>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</si>
  <si>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</si>
  <si>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</si>
  <si>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</si>
  <si>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</si>
  <si>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</si>
  <si>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</si>
  <si>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</si>
  <si>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</si>
  <si>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</si>
  <si>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</si>
  <si>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</si>
  <si>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</si>
  <si>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</si>
  <si>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</si>
  <si>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</si>
  <si>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</si>
  <si>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</si>
  <si>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</si>
  <si>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</si>
  <si>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</si>
  <si>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</si>
  <si>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</si>
  <si>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</si>
  <si>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</si>
  <si>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</si>
  <si>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</si>
  <si>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</si>
  <si>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</si>
  <si>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</si>
  <si>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</si>
  <si>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</si>
  <si>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</si>
  <si>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</si>
  <si>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</si>
  <si>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</si>
  <si>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</si>
  <si>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</si>
  <si>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</si>
  <si>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</si>
  <si>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</si>
  <si>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</si>
  <si>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</si>
  <si>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</si>
  <si>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</si>
  <si>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</si>
  <si>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</si>
  <si>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</si>
  <si>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</si>
  <si>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</si>
  <si>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</si>
  <si>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</si>
  <si>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</si>
  <si>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</si>
  <si>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</si>
  <si>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</si>
  <si>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</si>
  <si>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</si>
  <si>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</si>
  <si>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</si>
  <si>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</si>
  <si>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</si>
  <si>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</si>
  <si>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</si>
  <si>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</si>
  <si>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</si>
  <si>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</si>
  <si>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</si>
  <si>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</si>
  <si>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</si>
  <si>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</si>
  <si>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</si>
  <si>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</si>
  <si>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</si>
  <si>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</si>
  <si>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</si>
  <si>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</si>
  <si>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</si>
  <si>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</si>
  <si>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</si>
  <si>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</si>
  <si>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</si>
  <si>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</si>
  <si>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</si>
  <si>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</si>
  <si>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</si>
  <si>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</si>
  <si>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</si>
  <si>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</si>
  <si>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</si>
  <si>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</si>
  <si>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</si>
  <si>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</si>
  <si>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</si>
  <si>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</si>
  <si>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</si>
  <si>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</si>
  <si>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</si>
  <si>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</si>
  <si>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</si>
  <si>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</si>
  <si>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</si>
  <si>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</si>
  <si>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</si>
  <si>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</si>
  <si>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</si>
  <si>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</si>
  <si>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</si>
  <si>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</si>
  <si>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</si>
  <si>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</si>
  <si>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</si>
  <si>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</si>
  <si>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</si>
  <si>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</si>
  <si>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</si>
  <si>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</si>
  <si>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</si>
  <si>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</si>
  <si>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</si>
  <si>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</si>
  <si>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</si>
  <si>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</si>
  <si>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</si>
  <si>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</si>
  <si>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</si>
  <si>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</si>
  <si>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</si>
  <si>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</si>
  <si>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</si>
  <si>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</si>
  <si>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</si>
  <si>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</si>
  <si>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</si>
  <si>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</si>
  <si>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</si>
  <si>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</si>
  <si>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</si>
  <si>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</si>
  <si>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</si>
  <si>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</si>
  <si>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</si>
  <si>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</si>
  <si>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</si>
  <si>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</si>
  <si>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</si>
  <si>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</si>
  <si>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</si>
  <si>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</si>
  <si>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</si>
  <si>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</si>
  <si>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</si>
  <si>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</si>
  <si>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</si>
  <si>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</si>
  <si>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</si>
  <si>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</si>
  <si>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</si>
  <si>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</si>
  <si>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</si>
  <si>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</si>
  <si>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</si>
  <si>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</si>
  <si>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</si>
  <si>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</si>
  <si>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</si>
  <si>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</si>
  <si>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</si>
  <si>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</si>
  <si>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</si>
  <si>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</si>
  <si>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</si>
  <si>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</si>
  <si>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</si>
  <si>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</si>
  <si>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</si>
  <si>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</si>
  <si>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</si>
  <si>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</si>
  <si>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</si>
  <si>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</si>
  <si>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</si>
  <si>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</si>
  <si>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</si>
  <si>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</si>
  <si>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</si>
  <si>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</si>
  <si>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</si>
  <si>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</si>
  <si>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</si>
  <si>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</si>
  <si>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</si>
  <si>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</si>
  <si>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</si>
  <si>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</si>
  <si>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</si>
  <si>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</si>
  <si>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</si>
  <si>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</si>
  <si>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</si>
  <si>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</si>
  <si>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</si>
  <si>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</si>
  <si>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</si>
  <si>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</si>
  <si>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</si>
  <si>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</si>
  <si>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</si>
  <si>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</si>
  <si>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</si>
  <si>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</si>
  <si>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</si>
  <si>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</si>
  <si>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</si>
  <si>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</si>
  <si>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</si>
  <si>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</si>
  <si>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</si>
  <si>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</si>
  <si>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</si>
  <si>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</si>
  <si>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</si>
  <si>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</si>
  <si>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</si>
  <si>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</si>
  <si>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</si>
  <si>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</si>
  <si>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</si>
  <si>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</si>
  <si>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</si>
  <si>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</si>
  <si>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</si>
  <si>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</si>
  <si>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</si>
  <si>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</si>
  <si>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</si>
  <si>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</si>
  <si>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</si>
  <si>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</si>
  <si>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</si>
  <si>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</si>
  <si>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</si>
  <si>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</si>
  <si>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</si>
  <si>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</si>
  <si>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</si>
  <si>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</si>
  <si>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</si>
  <si>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</si>
  <si>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</si>
  <si>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</si>
  <si>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</si>
  <si>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</si>
  <si>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</si>
  <si>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</si>
  <si>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</si>
  <si>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</si>
  <si>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</si>
  <si>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</si>
  <si>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</si>
  <si>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</si>
  <si>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</si>
  <si>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</si>
  <si>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</si>
  <si>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</si>
  <si>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</si>
  <si>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</si>
  <si>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</si>
  <si>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</si>
  <si>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</si>
  <si>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</si>
  <si>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</si>
  <si>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</si>
  <si>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</si>
  <si>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</si>
  <si>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</si>
  <si>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</si>
  <si>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</si>
  <si>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</si>
  <si>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</si>
  <si>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</si>
  <si>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</si>
  <si>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</si>
  <si>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</si>
  <si>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</si>
  <si>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</si>
  <si>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</si>
  <si>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</si>
  <si>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</si>
  <si>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</si>
  <si>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</si>
  <si>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</si>
  <si>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</si>
  <si>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</si>
  <si>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</si>
  <si>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</si>
  <si>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</si>
  <si>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</si>
  <si>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</si>
  <si>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</si>
  <si>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</si>
  <si>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</si>
  <si>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</si>
  <si>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</si>
  <si>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</si>
  <si>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</si>
  <si>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</si>
  <si>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</si>
  <si>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</si>
  <si>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</si>
  <si>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</si>
  <si>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</si>
  <si>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</si>
  <si>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</si>
  <si>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</si>
  <si>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</si>
  <si>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</si>
  <si>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</si>
  <si>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</si>
  <si>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</si>
  <si>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</si>
  <si>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</si>
  <si>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</si>
  <si>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</si>
  <si>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</si>
  <si>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</si>
  <si>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</si>
  <si>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</si>
  <si>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</si>
  <si>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</si>
  <si>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</si>
  <si>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</si>
  <si>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</si>
  <si>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</si>
  <si>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</si>
  <si>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</si>
  <si>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</si>
  <si>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</si>
  <si>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</si>
  <si>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</si>
  <si>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</si>
  <si>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</si>
  <si>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</si>
  <si>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</si>
  <si>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</si>
  <si>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</si>
  <si>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</si>
  <si>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</si>
  <si>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</si>
  <si>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</si>
  <si>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</si>
  <si>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</si>
  <si>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</si>
  <si>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</si>
  <si>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</si>
  <si>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</si>
  <si>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</si>
  <si>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</si>
  <si>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</si>
  <si>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</si>
  <si>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</si>
  <si>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</si>
  <si>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</si>
  <si>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</si>
  <si>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77IS2024/12/09</t>
  </si>
  <si>
    <t>TESPL_BKN2</t>
  </si>
  <si>
    <t>NR/2024/24071/A/44826</t>
  </si>
  <si>
    <t>KSEB</t>
  </si>
  <si>
    <t>GNA/SR/2024/12/01/6968</t>
  </si>
  <si>
    <t>CHANJUII</t>
  </si>
  <si>
    <t>NR/01082024/19092033/Chanju/TPDDL/01082024</t>
  </si>
  <si>
    <t>JPL2</t>
  </si>
  <si>
    <t>GNA/NR/2024/12/01/1475</t>
  </si>
  <si>
    <t>AEML</t>
  </si>
  <si>
    <t>GNA/WR/2024/10/15/7089</t>
  </si>
  <si>
    <t>HP</t>
  </si>
  <si>
    <t>GNA/NR/2024/12/01/7739</t>
  </si>
  <si>
    <t>RKM_POWER</t>
  </si>
  <si>
    <t>GNA/NR/2024/12/01/1766</t>
  </si>
  <si>
    <t>SKS_Raigarh</t>
  </si>
  <si>
    <t>GNA/NR/2024/12/01/3428</t>
  </si>
  <si>
    <t>BAWANA_GAS</t>
  </si>
  <si>
    <t>NR/30092023/26122029/SH-06</t>
  </si>
  <si>
    <t>GNA/NR/2024/12/01/2197</t>
  </si>
  <si>
    <t>TRN_ENERGY</t>
  </si>
  <si>
    <t>GNA/NR/2024/12/01/1899</t>
  </si>
  <si>
    <t>GNA/NR/2024/12/01/1599</t>
  </si>
  <si>
    <t>ITCWIND</t>
  </si>
  <si>
    <t>NR/2024/23952/A/44812</t>
  </si>
  <si>
    <t>NSLSUGARALAND</t>
  </si>
  <si>
    <t>NR/2024/24097/A/44822</t>
  </si>
  <si>
    <t>NSLSTUNGBHDRA</t>
  </si>
  <si>
    <t>NR/2024/24088/A/44829</t>
  </si>
  <si>
    <t>RSRPL_BKN</t>
  </si>
  <si>
    <t>NR/2024/24186/C</t>
  </si>
  <si>
    <t>NR/30092023/31122025/SH-07</t>
  </si>
  <si>
    <t>NSLKSLWPRTY</t>
  </si>
  <si>
    <t>NR/2024/24052/A/44825</t>
  </si>
  <si>
    <t>TPSL_BKN2</t>
  </si>
  <si>
    <t>NR/2024/24187/C</t>
  </si>
  <si>
    <t>NR/2024/24051/A/44824</t>
  </si>
  <si>
    <t>GOA_Beneficiary</t>
  </si>
  <si>
    <t>WR/2024/25054/A/44993</t>
  </si>
  <si>
    <t>GNA/WR/2024/11/01/4200</t>
  </si>
  <si>
    <t>JITPL</t>
  </si>
  <si>
    <t>NR/2024/24060/A/45017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</si>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</sst>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82</v>
          </cell>
          <cell r="C5">
            <v>0</v>
          </cell>
          <cell r="D5">
            <v>0</v>
          </cell>
          <cell r="E5">
            <v>0</v>
          </cell>
          <cell r="H5">
            <v>-0.05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82</v>
          </cell>
          <cell r="C6">
            <v>0</v>
          </cell>
          <cell r="D6">
            <v>0</v>
          </cell>
          <cell r="E6">
            <v>0</v>
          </cell>
          <cell r="H6">
            <v>-0.05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82</v>
          </cell>
          <cell r="C7">
            <v>0</v>
          </cell>
          <cell r="D7">
            <v>0</v>
          </cell>
          <cell r="E7">
            <v>0</v>
          </cell>
          <cell r="H7">
            <v>-0.05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82</v>
          </cell>
          <cell r="C8">
            <v>0</v>
          </cell>
          <cell r="D8">
            <v>0</v>
          </cell>
          <cell r="E8">
            <v>0</v>
          </cell>
          <cell r="H8">
            <v>-0.05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82</v>
          </cell>
          <cell r="C9">
            <v>0</v>
          </cell>
          <cell r="D9">
            <v>0</v>
          </cell>
          <cell r="E9">
            <v>0</v>
          </cell>
          <cell r="H9">
            <v>-0.05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82</v>
          </cell>
          <cell r="C10">
            <v>0</v>
          </cell>
          <cell r="D10">
            <v>0</v>
          </cell>
          <cell r="E10">
            <v>0</v>
          </cell>
          <cell r="H10">
            <v>-0.05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82</v>
          </cell>
          <cell r="C11">
            <v>0</v>
          </cell>
          <cell r="D11">
            <v>0</v>
          </cell>
          <cell r="E11">
            <v>0</v>
          </cell>
          <cell r="H11">
            <v>-0.05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82</v>
          </cell>
          <cell r="C12">
            <v>0</v>
          </cell>
          <cell r="D12">
            <v>0</v>
          </cell>
          <cell r="E12">
            <v>0</v>
          </cell>
          <cell r="H12">
            <v>-0.05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82</v>
          </cell>
          <cell r="C13">
            <v>0</v>
          </cell>
          <cell r="D13">
            <v>0</v>
          </cell>
          <cell r="E13">
            <v>0</v>
          </cell>
          <cell r="H13">
            <v>-0.05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82</v>
          </cell>
          <cell r="C14">
            <v>0</v>
          </cell>
          <cell r="D14">
            <v>0</v>
          </cell>
          <cell r="E14">
            <v>0</v>
          </cell>
          <cell r="H14">
            <v>-0.05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82</v>
          </cell>
          <cell r="C15">
            <v>0</v>
          </cell>
          <cell r="D15">
            <v>0</v>
          </cell>
          <cell r="E15">
            <v>0</v>
          </cell>
          <cell r="H15">
            <v>-0.05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82</v>
          </cell>
          <cell r="C16">
            <v>0</v>
          </cell>
          <cell r="D16">
            <v>0</v>
          </cell>
          <cell r="E16">
            <v>0</v>
          </cell>
          <cell r="H16">
            <v>-0.05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82</v>
          </cell>
          <cell r="C17">
            <v>0</v>
          </cell>
          <cell r="D17">
            <v>0</v>
          </cell>
          <cell r="E17">
            <v>0</v>
          </cell>
          <cell r="H17">
            <v>-0.05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82</v>
          </cell>
          <cell r="C18">
            <v>0</v>
          </cell>
          <cell r="D18">
            <v>0</v>
          </cell>
          <cell r="E18">
            <v>0</v>
          </cell>
          <cell r="H18">
            <v>-0.05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82</v>
          </cell>
          <cell r="C19">
            <v>0</v>
          </cell>
          <cell r="D19">
            <v>0</v>
          </cell>
          <cell r="E19">
            <v>0</v>
          </cell>
          <cell r="H19">
            <v>-0.05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82</v>
          </cell>
          <cell r="C20">
            <v>0</v>
          </cell>
          <cell r="D20">
            <v>0</v>
          </cell>
          <cell r="E20">
            <v>0</v>
          </cell>
          <cell r="H20">
            <v>-0.05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82</v>
          </cell>
          <cell r="C21">
            <v>0</v>
          </cell>
          <cell r="D21">
            <v>0</v>
          </cell>
          <cell r="E21">
            <v>0</v>
          </cell>
          <cell r="H21">
            <v>-0.05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82</v>
          </cell>
          <cell r="C22">
            <v>0</v>
          </cell>
          <cell r="D22">
            <v>0</v>
          </cell>
          <cell r="E22">
            <v>0</v>
          </cell>
          <cell r="H22">
            <v>-0.05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82</v>
          </cell>
          <cell r="C23">
            <v>0</v>
          </cell>
          <cell r="D23">
            <v>0</v>
          </cell>
          <cell r="E23">
            <v>0</v>
          </cell>
          <cell r="H23">
            <v>-0.05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82</v>
          </cell>
          <cell r="C24">
            <v>0</v>
          </cell>
          <cell r="D24">
            <v>0</v>
          </cell>
          <cell r="E24">
            <v>0</v>
          </cell>
          <cell r="H24">
            <v>-0.05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82</v>
          </cell>
          <cell r="C25">
            <v>0</v>
          </cell>
          <cell r="D25">
            <v>0</v>
          </cell>
          <cell r="E25">
            <v>0</v>
          </cell>
          <cell r="H25">
            <v>-0.05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82</v>
          </cell>
          <cell r="C26">
            <v>0</v>
          </cell>
          <cell r="D26">
            <v>0</v>
          </cell>
          <cell r="E26">
            <v>0</v>
          </cell>
          <cell r="H26">
            <v>-0.05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82</v>
          </cell>
          <cell r="C27">
            <v>0</v>
          </cell>
          <cell r="D27">
            <v>0</v>
          </cell>
          <cell r="E27">
            <v>0</v>
          </cell>
          <cell r="H27">
            <v>-0.05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82</v>
          </cell>
          <cell r="C28">
            <v>0</v>
          </cell>
          <cell r="D28">
            <v>0</v>
          </cell>
          <cell r="E28">
            <v>0</v>
          </cell>
          <cell r="H28">
            <v>-0.05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82</v>
          </cell>
          <cell r="C29">
            <v>0</v>
          </cell>
          <cell r="D29">
            <v>0</v>
          </cell>
          <cell r="E29">
            <v>0</v>
          </cell>
          <cell r="H29">
            <v>-0.05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82</v>
          </cell>
          <cell r="C30">
            <v>0</v>
          </cell>
          <cell r="D30">
            <v>0</v>
          </cell>
          <cell r="E30">
            <v>0</v>
          </cell>
          <cell r="H30">
            <v>-0.05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82</v>
          </cell>
          <cell r="C31">
            <v>0</v>
          </cell>
          <cell r="D31">
            <v>0</v>
          </cell>
          <cell r="E31">
            <v>0</v>
          </cell>
          <cell r="H31">
            <v>-0.05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82</v>
          </cell>
          <cell r="C32">
            <v>0</v>
          </cell>
          <cell r="D32">
            <v>0</v>
          </cell>
          <cell r="E32">
            <v>0</v>
          </cell>
          <cell r="H32">
            <v>-0.05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82</v>
          </cell>
          <cell r="C33">
            <v>0</v>
          </cell>
          <cell r="D33">
            <v>0</v>
          </cell>
          <cell r="E33">
            <v>0</v>
          </cell>
          <cell r="H33">
            <v>-0.05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82</v>
          </cell>
          <cell r="C34">
            <v>0</v>
          </cell>
          <cell r="D34">
            <v>0</v>
          </cell>
          <cell r="E34">
            <v>0</v>
          </cell>
          <cell r="H34">
            <v>-0.02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82</v>
          </cell>
          <cell r="C35">
            <v>0</v>
          </cell>
          <cell r="D35">
            <v>0</v>
          </cell>
          <cell r="E35">
            <v>0</v>
          </cell>
          <cell r="H35">
            <v>-0.02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82</v>
          </cell>
          <cell r="C36">
            <v>0</v>
          </cell>
          <cell r="D36">
            <v>0</v>
          </cell>
          <cell r="E36">
            <v>0</v>
          </cell>
          <cell r="H36">
            <v>-0.02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82</v>
          </cell>
          <cell r="C37">
            <v>0</v>
          </cell>
          <cell r="D37">
            <v>0</v>
          </cell>
          <cell r="E37">
            <v>0</v>
          </cell>
          <cell r="H37">
            <v>-0.02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82</v>
          </cell>
          <cell r="C38">
            <v>0</v>
          </cell>
          <cell r="D38">
            <v>0</v>
          </cell>
          <cell r="E38">
            <v>0</v>
          </cell>
          <cell r="H38">
            <v>-0.02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82</v>
          </cell>
          <cell r="C39">
            <v>0</v>
          </cell>
          <cell r="D39">
            <v>0</v>
          </cell>
          <cell r="E39">
            <v>0</v>
          </cell>
          <cell r="H39">
            <v>-0.02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82</v>
          </cell>
          <cell r="C40">
            <v>0</v>
          </cell>
          <cell r="D40">
            <v>0</v>
          </cell>
          <cell r="E40">
            <v>0</v>
          </cell>
          <cell r="H40">
            <v>-0.02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82</v>
          </cell>
          <cell r="C41">
            <v>0</v>
          </cell>
          <cell r="D41">
            <v>0</v>
          </cell>
          <cell r="E41">
            <v>0</v>
          </cell>
          <cell r="H41">
            <v>-0.02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82</v>
          </cell>
          <cell r="C42">
            <v>0</v>
          </cell>
          <cell r="D42">
            <v>0</v>
          </cell>
          <cell r="E42">
            <v>0</v>
          </cell>
          <cell r="H42">
            <v>-0.02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82</v>
          </cell>
          <cell r="C43">
            <v>0</v>
          </cell>
          <cell r="D43">
            <v>0</v>
          </cell>
          <cell r="E43">
            <v>0</v>
          </cell>
          <cell r="H43">
            <v>-0.02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82</v>
          </cell>
          <cell r="C44">
            <v>0</v>
          </cell>
          <cell r="D44">
            <v>0</v>
          </cell>
          <cell r="E44">
            <v>0</v>
          </cell>
          <cell r="H44">
            <v>-0.02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82</v>
          </cell>
          <cell r="C45">
            <v>0</v>
          </cell>
          <cell r="D45">
            <v>0</v>
          </cell>
          <cell r="E45">
            <v>0</v>
          </cell>
          <cell r="H45">
            <v>-0.02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82</v>
          </cell>
          <cell r="C46">
            <v>0</v>
          </cell>
          <cell r="D46">
            <v>0</v>
          </cell>
          <cell r="E46">
            <v>0</v>
          </cell>
          <cell r="H46">
            <v>-0.02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82</v>
          </cell>
          <cell r="C47">
            <v>0</v>
          </cell>
          <cell r="D47">
            <v>0</v>
          </cell>
          <cell r="E47">
            <v>0</v>
          </cell>
          <cell r="H47">
            <v>-0.02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82</v>
          </cell>
          <cell r="C48">
            <v>0</v>
          </cell>
          <cell r="D48">
            <v>0</v>
          </cell>
          <cell r="E48">
            <v>0</v>
          </cell>
          <cell r="H48">
            <v>-0.02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82</v>
          </cell>
          <cell r="C49">
            <v>0</v>
          </cell>
          <cell r="D49">
            <v>0</v>
          </cell>
          <cell r="E49">
            <v>0</v>
          </cell>
          <cell r="H49">
            <v>-0.02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82</v>
          </cell>
          <cell r="C50">
            <v>0</v>
          </cell>
          <cell r="D50">
            <v>0</v>
          </cell>
          <cell r="E50">
            <v>0</v>
          </cell>
          <cell r="H50">
            <v>-0.02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82</v>
          </cell>
          <cell r="C51">
            <v>0</v>
          </cell>
          <cell r="D51">
            <v>0</v>
          </cell>
          <cell r="E51">
            <v>0</v>
          </cell>
          <cell r="H51">
            <v>-0.02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82</v>
          </cell>
          <cell r="C52">
            <v>0</v>
          </cell>
          <cell r="D52">
            <v>0</v>
          </cell>
          <cell r="E52">
            <v>0</v>
          </cell>
          <cell r="H52">
            <v>-0.02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82</v>
          </cell>
          <cell r="C53">
            <v>0</v>
          </cell>
          <cell r="D53">
            <v>0</v>
          </cell>
          <cell r="E53">
            <v>0</v>
          </cell>
          <cell r="H53">
            <v>-0.02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82</v>
          </cell>
          <cell r="C54">
            <v>0</v>
          </cell>
          <cell r="D54">
            <v>0</v>
          </cell>
          <cell r="E54">
            <v>0</v>
          </cell>
          <cell r="H54">
            <v>-0.02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82</v>
          </cell>
          <cell r="C55">
            <v>0</v>
          </cell>
          <cell r="D55">
            <v>0</v>
          </cell>
          <cell r="E55">
            <v>0</v>
          </cell>
          <cell r="H55">
            <v>-0.02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82</v>
          </cell>
          <cell r="C56">
            <v>0</v>
          </cell>
          <cell r="D56">
            <v>0</v>
          </cell>
          <cell r="E56">
            <v>0</v>
          </cell>
          <cell r="H56">
            <v>-0.02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82</v>
          </cell>
          <cell r="C57">
            <v>0</v>
          </cell>
          <cell r="D57">
            <v>0</v>
          </cell>
          <cell r="E57">
            <v>0</v>
          </cell>
          <cell r="H57">
            <v>-0.02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82</v>
          </cell>
          <cell r="C58">
            <v>0</v>
          </cell>
          <cell r="D58">
            <v>0</v>
          </cell>
          <cell r="E58">
            <v>0</v>
          </cell>
          <cell r="H58">
            <v>-0.02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82</v>
          </cell>
          <cell r="C59">
            <v>0</v>
          </cell>
          <cell r="D59">
            <v>0</v>
          </cell>
          <cell r="E59">
            <v>0</v>
          </cell>
          <cell r="H59">
            <v>-0.02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82</v>
          </cell>
          <cell r="C60">
            <v>0</v>
          </cell>
          <cell r="D60">
            <v>0</v>
          </cell>
          <cell r="E60">
            <v>0</v>
          </cell>
          <cell r="H60">
            <v>-0.02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82</v>
          </cell>
          <cell r="C61">
            <v>0</v>
          </cell>
          <cell r="D61">
            <v>0</v>
          </cell>
          <cell r="E61">
            <v>0</v>
          </cell>
          <cell r="H61">
            <v>-0.02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82</v>
          </cell>
          <cell r="C62">
            <v>0</v>
          </cell>
          <cell r="D62">
            <v>0</v>
          </cell>
          <cell r="E62">
            <v>0</v>
          </cell>
          <cell r="H62">
            <v>-0.02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82</v>
          </cell>
          <cell r="C63">
            <v>0</v>
          </cell>
          <cell r="D63">
            <v>0</v>
          </cell>
          <cell r="E63">
            <v>0</v>
          </cell>
          <cell r="H63">
            <v>-0.02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82</v>
          </cell>
          <cell r="C64">
            <v>0</v>
          </cell>
          <cell r="D64">
            <v>0</v>
          </cell>
          <cell r="E64">
            <v>0</v>
          </cell>
          <cell r="H64">
            <v>-0.02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82</v>
          </cell>
          <cell r="C65">
            <v>0</v>
          </cell>
          <cell r="D65">
            <v>0</v>
          </cell>
          <cell r="E65">
            <v>0</v>
          </cell>
          <cell r="H65">
            <v>-0.02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82</v>
          </cell>
          <cell r="C66">
            <v>0</v>
          </cell>
          <cell r="D66">
            <v>0</v>
          </cell>
          <cell r="E66">
            <v>0</v>
          </cell>
          <cell r="H66">
            <v>-0.02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82</v>
          </cell>
          <cell r="C67">
            <v>0</v>
          </cell>
          <cell r="D67">
            <v>0</v>
          </cell>
          <cell r="E67">
            <v>0</v>
          </cell>
          <cell r="H67">
            <v>-0.02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82</v>
          </cell>
          <cell r="C68">
            <v>0</v>
          </cell>
          <cell r="D68">
            <v>0</v>
          </cell>
          <cell r="E68">
            <v>0</v>
          </cell>
          <cell r="H68">
            <v>-0.02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82</v>
          </cell>
          <cell r="C69">
            <v>0</v>
          </cell>
          <cell r="D69">
            <v>0</v>
          </cell>
          <cell r="E69">
            <v>0</v>
          </cell>
          <cell r="H69">
            <v>-0.02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82</v>
          </cell>
          <cell r="C70">
            <v>0</v>
          </cell>
          <cell r="D70">
            <v>0</v>
          </cell>
          <cell r="E70">
            <v>0</v>
          </cell>
          <cell r="H70">
            <v>-0.02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82</v>
          </cell>
          <cell r="C71">
            <v>0</v>
          </cell>
          <cell r="D71">
            <v>0</v>
          </cell>
          <cell r="E71">
            <v>0</v>
          </cell>
          <cell r="H71">
            <v>-0.02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82</v>
          </cell>
          <cell r="C72">
            <v>0</v>
          </cell>
          <cell r="D72">
            <v>0</v>
          </cell>
          <cell r="E72">
            <v>0</v>
          </cell>
          <cell r="H72">
            <v>-0.02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82</v>
          </cell>
          <cell r="C73">
            <v>0</v>
          </cell>
          <cell r="D73">
            <v>0</v>
          </cell>
          <cell r="E73">
            <v>0</v>
          </cell>
          <cell r="H73">
            <v>-0.02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82</v>
          </cell>
          <cell r="C74">
            <v>0</v>
          </cell>
          <cell r="D74">
            <v>0</v>
          </cell>
          <cell r="E74">
            <v>0</v>
          </cell>
          <cell r="H74">
            <v>-0.02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82</v>
          </cell>
          <cell r="C75">
            <v>0</v>
          </cell>
          <cell r="D75">
            <v>0</v>
          </cell>
          <cell r="E75">
            <v>0</v>
          </cell>
          <cell r="H75">
            <v>-0.02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82</v>
          </cell>
          <cell r="C76">
            <v>0</v>
          </cell>
          <cell r="D76">
            <v>0</v>
          </cell>
          <cell r="E76">
            <v>0</v>
          </cell>
          <cell r="H76">
            <v>-0.02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82</v>
          </cell>
          <cell r="C77">
            <v>0</v>
          </cell>
          <cell r="D77">
            <v>0</v>
          </cell>
          <cell r="E77">
            <v>0</v>
          </cell>
          <cell r="H77">
            <v>-0.08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82</v>
          </cell>
          <cell r="C78">
            <v>0</v>
          </cell>
          <cell r="D78">
            <v>0</v>
          </cell>
          <cell r="E78">
            <v>0</v>
          </cell>
          <cell r="H78">
            <v>-0.08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82</v>
          </cell>
          <cell r="C79">
            <v>0</v>
          </cell>
          <cell r="D79">
            <v>0</v>
          </cell>
          <cell r="E79">
            <v>0</v>
          </cell>
          <cell r="H79">
            <v>-0.08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82</v>
          </cell>
          <cell r="C80">
            <v>0</v>
          </cell>
          <cell r="D80">
            <v>0</v>
          </cell>
          <cell r="E80">
            <v>0</v>
          </cell>
          <cell r="H80">
            <v>-0.08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82</v>
          </cell>
          <cell r="C81">
            <v>0</v>
          </cell>
          <cell r="D81">
            <v>0</v>
          </cell>
          <cell r="E81">
            <v>0</v>
          </cell>
          <cell r="H81">
            <v>-0.08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82</v>
          </cell>
          <cell r="C82">
            <v>0</v>
          </cell>
          <cell r="D82">
            <v>0</v>
          </cell>
          <cell r="E82">
            <v>0</v>
          </cell>
          <cell r="H82">
            <v>-0.08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82</v>
          </cell>
          <cell r="C83">
            <v>0</v>
          </cell>
          <cell r="D83">
            <v>0</v>
          </cell>
          <cell r="E83">
            <v>0</v>
          </cell>
          <cell r="H83">
            <v>-0.08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82</v>
          </cell>
          <cell r="C84">
            <v>0</v>
          </cell>
          <cell r="D84">
            <v>0</v>
          </cell>
          <cell r="E84">
            <v>0</v>
          </cell>
          <cell r="H84">
            <v>-0.08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82</v>
          </cell>
          <cell r="C85">
            <v>0</v>
          </cell>
          <cell r="D85">
            <v>0</v>
          </cell>
          <cell r="E85">
            <v>0</v>
          </cell>
          <cell r="H85">
            <v>-0.08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82</v>
          </cell>
          <cell r="C86">
            <v>0</v>
          </cell>
          <cell r="D86">
            <v>0</v>
          </cell>
          <cell r="E86">
            <v>0</v>
          </cell>
          <cell r="H86">
            <v>-0.08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82</v>
          </cell>
          <cell r="C87">
            <v>0</v>
          </cell>
          <cell r="D87">
            <v>0</v>
          </cell>
          <cell r="E87">
            <v>0</v>
          </cell>
          <cell r="H87">
            <v>-0.08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82</v>
          </cell>
          <cell r="C88">
            <v>0</v>
          </cell>
          <cell r="D88">
            <v>0</v>
          </cell>
          <cell r="E88">
            <v>0</v>
          </cell>
          <cell r="H88">
            <v>-0.08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82</v>
          </cell>
          <cell r="C89">
            <v>0</v>
          </cell>
          <cell r="D89">
            <v>0</v>
          </cell>
          <cell r="E89">
            <v>0</v>
          </cell>
          <cell r="H89">
            <v>-0.08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82</v>
          </cell>
          <cell r="C90">
            <v>0</v>
          </cell>
          <cell r="D90">
            <v>0</v>
          </cell>
          <cell r="E90">
            <v>0</v>
          </cell>
          <cell r="H90">
            <v>-0.08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82</v>
          </cell>
          <cell r="C91">
            <v>0</v>
          </cell>
          <cell r="D91">
            <v>0</v>
          </cell>
          <cell r="E91">
            <v>0</v>
          </cell>
          <cell r="H91">
            <v>-0.08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82</v>
          </cell>
          <cell r="C92">
            <v>0</v>
          </cell>
          <cell r="D92">
            <v>0</v>
          </cell>
          <cell r="E92">
            <v>0</v>
          </cell>
          <cell r="H92">
            <v>-0.08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82</v>
          </cell>
          <cell r="C93">
            <v>0</v>
          </cell>
          <cell r="D93">
            <v>0</v>
          </cell>
          <cell r="E93">
            <v>0</v>
          </cell>
          <cell r="H93">
            <v>-0.08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82</v>
          </cell>
          <cell r="C94">
            <v>0</v>
          </cell>
          <cell r="D94">
            <v>0</v>
          </cell>
          <cell r="E94">
            <v>0</v>
          </cell>
          <cell r="H94">
            <v>-0.08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82</v>
          </cell>
          <cell r="C95">
            <v>0</v>
          </cell>
          <cell r="D95">
            <v>0</v>
          </cell>
          <cell r="E95">
            <v>0</v>
          </cell>
          <cell r="H95">
            <v>-0.04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82</v>
          </cell>
          <cell r="C96">
            <v>0</v>
          </cell>
          <cell r="D96">
            <v>0</v>
          </cell>
          <cell r="E96">
            <v>0</v>
          </cell>
          <cell r="H96">
            <v>-0.04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82</v>
          </cell>
          <cell r="C97">
            <v>0</v>
          </cell>
          <cell r="D97">
            <v>0</v>
          </cell>
          <cell r="E97">
            <v>0</v>
          </cell>
          <cell r="H97">
            <v>-0.04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82</v>
          </cell>
          <cell r="C98">
            <v>0</v>
          </cell>
          <cell r="D98">
            <v>0</v>
          </cell>
          <cell r="E98">
            <v>0</v>
          </cell>
          <cell r="H98">
            <v>-0.04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82</v>
          </cell>
          <cell r="C99">
            <v>0</v>
          </cell>
          <cell r="D99">
            <v>0</v>
          </cell>
          <cell r="E99">
            <v>0</v>
          </cell>
          <cell r="H99">
            <v>-0.04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82</v>
          </cell>
          <cell r="C100">
            <v>0</v>
          </cell>
          <cell r="D100">
            <v>0</v>
          </cell>
          <cell r="E100">
            <v>0</v>
          </cell>
          <cell r="H100">
            <v>-0.04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1020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1020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1020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1020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1020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1020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1020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1020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1020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1020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1020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1020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45635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152</v>
      </c>
    </row>
    <row r="9" spans="1:3">
      <c r="A9" s="47" t="s">
        <v>445</v>
      </c>
      <c r="B9" s="205">
        <v>45649.537569444445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45635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12.3</v>
      </c>
      <c r="C3" s="203">
        <v>12.3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5.1315600000000003</v>
      </c>
      <c r="J3" s="22">
        <f>C3*E3/100</f>
        <v>2.8695900000000001</v>
      </c>
      <c r="K3" s="22">
        <f>C3*F3/100</f>
        <v>3.7010700000000001</v>
      </c>
      <c r="L3" s="22">
        <f>C3*G3/100</f>
        <v>0.59778000000000009</v>
      </c>
      <c r="M3" s="155">
        <f>SUM(I3:L3)</f>
        <v>12.3</v>
      </c>
      <c r="N3" s="23"/>
      <c r="P3" s="38">
        <f t="shared" ref="P3:P34" si="1">I3</f>
        <v>5.1315600000000003</v>
      </c>
      <c r="Q3" s="38">
        <f t="shared" ref="Q3:Q34" si="2">J3</f>
        <v>2.8695900000000001</v>
      </c>
      <c r="R3" s="38">
        <f t="shared" ref="R3:R34" si="3">K3</f>
        <v>3.7010700000000001</v>
      </c>
      <c r="S3" s="38">
        <f t="shared" ref="S3:S34" si="4">L3</f>
        <v>0.59778000000000009</v>
      </c>
      <c r="T3" s="38">
        <f>SUM(P3:S3)</f>
        <v>12.3</v>
      </c>
    </row>
    <row r="4" spans="1:20">
      <c r="A4" s="8" t="s">
        <v>46</v>
      </c>
      <c r="B4" s="203">
        <v>12.3</v>
      </c>
      <c r="C4" s="203">
        <v>12.3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5.1315600000000003</v>
      </c>
      <c r="J4" s="22">
        <f t="shared" ref="J4:J67" si="6">C4*E4/100</f>
        <v>2.8695900000000001</v>
      </c>
      <c r="K4" s="22">
        <f t="shared" ref="K4:K67" si="7">C4*F4/100</f>
        <v>3.7010700000000001</v>
      </c>
      <c r="L4" s="22">
        <f t="shared" ref="L4:L67" si="8">C4*G4/100</f>
        <v>0.59778000000000009</v>
      </c>
      <c r="M4" s="156">
        <f t="shared" ref="M4:M67" si="9">SUM(I4:L4)</f>
        <v>12.3</v>
      </c>
      <c r="N4" s="23"/>
      <c r="P4" s="38">
        <f t="shared" si="1"/>
        <v>5.1315600000000003</v>
      </c>
      <c r="Q4" s="38">
        <f t="shared" si="2"/>
        <v>2.8695900000000001</v>
      </c>
      <c r="R4" s="38">
        <f t="shared" si="3"/>
        <v>3.7010700000000001</v>
      </c>
      <c r="S4" s="38">
        <f t="shared" si="4"/>
        <v>0.59778000000000009</v>
      </c>
      <c r="T4" s="38">
        <f t="shared" ref="T4:T67" si="10">SUM(P4:S4)</f>
        <v>12.3</v>
      </c>
    </row>
    <row r="5" spans="1:20">
      <c r="A5" s="8" t="s">
        <v>47</v>
      </c>
      <c r="B5" s="203">
        <v>12.3</v>
      </c>
      <c r="C5" s="203">
        <v>12.3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5.1315600000000003</v>
      </c>
      <c r="J5" s="22">
        <f t="shared" si="6"/>
        <v>2.8695900000000001</v>
      </c>
      <c r="K5" s="22">
        <f t="shared" si="7"/>
        <v>3.7010700000000001</v>
      </c>
      <c r="L5" s="22">
        <f t="shared" si="8"/>
        <v>0.59778000000000009</v>
      </c>
      <c r="M5" s="156">
        <f t="shared" si="9"/>
        <v>12.3</v>
      </c>
      <c r="N5" s="23"/>
      <c r="P5" s="38">
        <f t="shared" si="1"/>
        <v>5.1315600000000003</v>
      </c>
      <c r="Q5" s="38">
        <f t="shared" si="2"/>
        <v>2.8695900000000001</v>
      </c>
      <c r="R5" s="38">
        <f t="shared" si="3"/>
        <v>3.7010700000000001</v>
      </c>
      <c r="S5" s="38">
        <f t="shared" si="4"/>
        <v>0.59778000000000009</v>
      </c>
      <c r="T5" s="38">
        <f t="shared" si="10"/>
        <v>12.3</v>
      </c>
    </row>
    <row r="6" spans="1:20">
      <c r="A6" s="8" t="s">
        <v>48</v>
      </c>
      <c r="B6" s="203">
        <v>12.3</v>
      </c>
      <c r="C6" s="203">
        <v>12.3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5.1315600000000003</v>
      </c>
      <c r="J6" s="22">
        <f t="shared" si="6"/>
        <v>2.8695900000000001</v>
      </c>
      <c r="K6" s="22">
        <f t="shared" si="7"/>
        <v>3.7010700000000001</v>
      </c>
      <c r="L6" s="22">
        <f t="shared" si="8"/>
        <v>0.59778000000000009</v>
      </c>
      <c r="M6" s="156">
        <f t="shared" si="9"/>
        <v>12.3</v>
      </c>
      <c r="N6" s="23"/>
      <c r="P6" s="38">
        <f t="shared" si="1"/>
        <v>5.1315600000000003</v>
      </c>
      <c r="Q6" s="38">
        <f t="shared" si="2"/>
        <v>2.8695900000000001</v>
      </c>
      <c r="R6" s="38">
        <f t="shared" si="3"/>
        <v>3.7010700000000001</v>
      </c>
      <c r="S6" s="38">
        <f t="shared" si="4"/>
        <v>0.59778000000000009</v>
      </c>
      <c r="T6" s="38">
        <f t="shared" si="10"/>
        <v>12.3</v>
      </c>
    </row>
    <row r="7" spans="1:20">
      <c r="A7" s="8" t="s">
        <v>49</v>
      </c>
      <c r="B7" s="203">
        <v>12.3</v>
      </c>
      <c r="C7" s="203">
        <v>12.3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5.1315600000000003</v>
      </c>
      <c r="J7" s="22">
        <f t="shared" si="6"/>
        <v>2.8695900000000001</v>
      </c>
      <c r="K7" s="22">
        <f t="shared" si="7"/>
        <v>3.7010700000000001</v>
      </c>
      <c r="L7" s="22">
        <f t="shared" si="8"/>
        <v>0.59778000000000009</v>
      </c>
      <c r="M7" s="156">
        <f t="shared" si="9"/>
        <v>12.3</v>
      </c>
      <c r="N7" s="23"/>
      <c r="P7" s="38">
        <f t="shared" si="1"/>
        <v>5.1315600000000003</v>
      </c>
      <c r="Q7" s="38">
        <f t="shared" si="2"/>
        <v>2.8695900000000001</v>
      </c>
      <c r="R7" s="38">
        <f t="shared" si="3"/>
        <v>3.7010700000000001</v>
      </c>
      <c r="S7" s="38">
        <f t="shared" si="4"/>
        <v>0.59778000000000009</v>
      </c>
      <c r="T7" s="38">
        <f t="shared" si="10"/>
        <v>12.3</v>
      </c>
    </row>
    <row r="8" spans="1:20">
      <c r="A8" s="8" t="s">
        <v>50</v>
      </c>
      <c r="B8" s="203">
        <v>12.3</v>
      </c>
      <c r="C8" s="203">
        <v>12.3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5.1315600000000003</v>
      </c>
      <c r="J8" s="22">
        <f t="shared" si="6"/>
        <v>2.8695900000000001</v>
      </c>
      <c r="K8" s="22">
        <f t="shared" si="7"/>
        <v>3.7010700000000001</v>
      </c>
      <c r="L8" s="22">
        <f t="shared" si="8"/>
        <v>0.59778000000000009</v>
      </c>
      <c r="M8" s="156">
        <f t="shared" si="9"/>
        <v>12.3</v>
      </c>
      <c r="N8" s="23"/>
      <c r="P8" s="38">
        <f t="shared" si="1"/>
        <v>5.1315600000000003</v>
      </c>
      <c r="Q8" s="38">
        <f t="shared" si="2"/>
        <v>2.8695900000000001</v>
      </c>
      <c r="R8" s="38">
        <f t="shared" si="3"/>
        <v>3.7010700000000001</v>
      </c>
      <c r="S8" s="38">
        <f t="shared" si="4"/>
        <v>0.59778000000000009</v>
      </c>
      <c r="T8" s="38">
        <f t="shared" si="10"/>
        <v>12.3</v>
      </c>
    </row>
    <row r="9" spans="1:20">
      <c r="A9" s="8" t="s">
        <v>51</v>
      </c>
      <c r="B9" s="203">
        <v>12.3</v>
      </c>
      <c r="C9" s="203">
        <v>12.3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5.1315600000000003</v>
      </c>
      <c r="J9" s="22">
        <f t="shared" si="6"/>
        <v>2.8695900000000001</v>
      </c>
      <c r="K9" s="22">
        <f t="shared" si="7"/>
        <v>3.7010700000000001</v>
      </c>
      <c r="L9" s="22">
        <f t="shared" si="8"/>
        <v>0.59778000000000009</v>
      </c>
      <c r="M9" s="156">
        <f t="shared" si="9"/>
        <v>12.3</v>
      </c>
      <c r="N9" s="23"/>
      <c r="P9" s="38">
        <f t="shared" si="1"/>
        <v>5.1315600000000003</v>
      </c>
      <c r="Q9" s="38">
        <f t="shared" si="2"/>
        <v>2.8695900000000001</v>
      </c>
      <c r="R9" s="38">
        <f t="shared" si="3"/>
        <v>3.7010700000000001</v>
      </c>
      <c r="S9" s="38">
        <f t="shared" si="4"/>
        <v>0.59778000000000009</v>
      </c>
      <c r="T9" s="38">
        <f t="shared" si="10"/>
        <v>12.3</v>
      </c>
    </row>
    <row r="10" spans="1:20">
      <c r="A10" s="8" t="s">
        <v>52</v>
      </c>
      <c r="B10" s="203">
        <v>12.3</v>
      </c>
      <c r="C10" s="203">
        <v>12.3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5.1315600000000003</v>
      </c>
      <c r="J10" s="22">
        <f t="shared" si="6"/>
        <v>2.8695900000000001</v>
      </c>
      <c r="K10" s="22">
        <f t="shared" si="7"/>
        <v>3.7010700000000001</v>
      </c>
      <c r="L10" s="22">
        <f t="shared" si="8"/>
        <v>0.59778000000000009</v>
      </c>
      <c r="M10" s="156">
        <f t="shared" si="9"/>
        <v>12.3</v>
      </c>
      <c r="N10" s="23"/>
      <c r="P10" s="38">
        <f t="shared" si="1"/>
        <v>5.1315600000000003</v>
      </c>
      <c r="Q10" s="38">
        <f t="shared" si="2"/>
        <v>2.8695900000000001</v>
      </c>
      <c r="R10" s="38">
        <f t="shared" si="3"/>
        <v>3.7010700000000001</v>
      </c>
      <c r="S10" s="38">
        <f t="shared" si="4"/>
        <v>0.59778000000000009</v>
      </c>
      <c r="T10" s="38">
        <f t="shared" si="10"/>
        <v>12.3</v>
      </c>
    </row>
    <row r="11" spans="1:20">
      <c r="A11" s="8" t="s">
        <v>53</v>
      </c>
      <c r="B11" s="203">
        <v>12.3</v>
      </c>
      <c r="C11" s="203">
        <v>12.3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5.1315600000000003</v>
      </c>
      <c r="J11" s="22">
        <f t="shared" si="6"/>
        <v>2.8695900000000001</v>
      </c>
      <c r="K11" s="22">
        <f t="shared" si="7"/>
        <v>3.7010700000000001</v>
      </c>
      <c r="L11" s="22">
        <f t="shared" si="8"/>
        <v>0.59778000000000009</v>
      </c>
      <c r="M11" s="156">
        <f t="shared" si="9"/>
        <v>12.3</v>
      </c>
      <c r="N11" s="23"/>
      <c r="P11" s="38">
        <f t="shared" si="1"/>
        <v>5.1315600000000003</v>
      </c>
      <c r="Q11" s="38">
        <f t="shared" si="2"/>
        <v>2.8695900000000001</v>
      </c>
      <c r="R11" s="38">
        <f t="shared" si="3"/>
        <v>3.7010700000000001</v>
      </c>
      <c r="S11" s="38">
        <f t="shared" si="4"/>
        <v>0.59778000000000009</v>
      </c>
      <c r="T11" s="38">
        <f t="shared" si="10"/>
        <v>12.3</v>
      </c>
    </row>
    <row r="12" spans="1:20">
      <c r="A12" s="8" t="s">
        <v>54</v>
      </c>
      <c r="B12" s="203">
        <v>12.3</v>
      </c>
      <c r="C12" s="203">
        <v>12.3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5.1315600000000003</v>
      </c>
      <c r="J12" s="22">
        <f t="shared" si="6"/>
        <v>2.8695900000000001</v>
      </c>
      <c r="K12" s="22">
        <f t="shared" si="7"/>
        <v>3.7010700000000001</v>
      </c>
      <c r="L12" s="22">
        <f t="shared" si="8"/>
        <v>0.59778000000000009</v>
      </c>
      <c r="M12" s="156">
        <f t="shared" si="9"/>
        <v>12.3</v>
      </c>
      <c r="N12" s="23"/>
      <c r="P12" s="38">
        <f t="shared" si="1"/>
        <v>5.1315600000000003</v>
      </c>
      <c r="Q12" s="38">
        <f t="shared" si="2"/>
        <v>2.8695900000000001</v>
      </c>
      <c r="R12" s="38">
        <f t="shared" si="3"/>
        <v>3.7010700000000001</v>
      </c>
      <c r="S12" s="38">
        <f t="shared" si="4"/>
        <v>0.59778000000000009</v>
      </c>
      <c r="T12" s="38">
        <f t="shared" si="10"/>
        <v>12.3</v>
      </c>
    </row>
    <row r="13" spans="1:20">
      <c r="A13" s="8" t="s">
        <v>55</v>
      </c>
      <c r="B13" s="203">
        <v>12.3</v>
      </c>
      <c r="C13" s="203">
        <v>12.3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5.1315600000000003</v>
      </c>
      <c r="J13" s="22">
        <f t="shared" si="6"/>
        <v>2.8695900000000001</v>
      </c>
      <c r="K13" s="22">
        <f t="shared" si="7"/>
        <v>3.7010700000000001</v>
      </c>
      <c r="L13" s="22">
        <f t="shared" si="8"/>
        <v>0.59778000000000009</v>
      </c>
      <c r="M13" s="156">
        <f t="shared" si="9"/>
        <v>12.3</v>
      </c>
      <c r="N13" s="23"/>
      <c r="P13" s="38">
        <f t="shared" si="1"/>
        <v>5.1315600000000003</v>
      </c>
      <c r="Q13" s="38">
        <f t="shared" si="2"/>
        <v>2.8695900000000001</v>
      </c>
      <c r="R13" s="38">
        <f t="shared" si="3"/>
        <v>3.7010700000000001</v>
      </c>
      <c r="S13" s="38">
        <f t="shared" si="4"/>
        <v>0.59778000000000009</v>
      </c>
      <c r="T13" s="38">
        <f t="shared" si="10"/>
        <v>12.3</v>
      </c>
    </row>
    <row r="14" spans="1:20">
      <c r="A14" s="8" t="s">
        <v>56</v>
      </c>
      <c r="B14" s="203">
        <v>12.3</v>
      </c>
      <c r="C14" s="203">
        <v>12.3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5.1315600000000003</v>
      </c>
      <c r="J14" s="22">
        <f t="shared" si="6"/>
        <v>2.8695900000000001</v>
      </c>
      <c r="K14" s="22">
        <f t="shared" si="7"/>
        <v>3.7010700000000001</v>
      </c>
      <c r="L14" s="22">
        <f t="shared" si="8"/>
        <v>0.59778000000000009</v>
      </c>
      <c r="M14" s="156">
        <f t="shared" si="9"/>
        <v>12.3</v>
      </c>
      <c r="N14" s="23"/>
      <c r="P14" s="38">
        <f t="shared" si="1"/>
        <v>5.1315600000000003</v>
      </c>
      <c r="Q14" s="38">
        <f t="shared" si="2"/>
        <v>2.8695900000000001</v>
      </c>
      <c r="R14" s="38">
        <f t="shared" si="3"/>
        <v>3.7010700000000001</v>
      </c>
      <c r="S14" s="38">
        <f t="shared" si="4"/>
        <v>0.59778000000000009</v>
      </c>
      <c r="T14" s="38">
        <f t="shared" si="10"/>
        <v>12.3</v>
      </c>
    </row>
    <row r="15" spans="1:20">
      <c r="A15" s="8" t="s">
        <v>57</v>
      </c>
      <c r="B15" s="203">
        <v>12.3</v>
      </c>
      <c r="C15" s="203">
        <v>12.3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5.1315600000000003</v>
      </c>
      <c r="J15" s="22">
        <f t="shared" si="6"/>
        <v>2.8695900000000001</v>
      </c>
      <c r="K15" s="22">
        <f t="shared" si="7"/>
        <v>3.7010700000000001</v>
      </c>
      <c r="L15" s="22">
        <f t="shared" si="8"/>
        <v>0.59778000000000009</v>
      </c>
      <c r="M15" s="156">
        <f t="shared" si="9"/>
        <v>12.3</v>
      </c>
      <c r="N15" s="23"/>
      <c r="P15" s="38">
        <f t="shared" si="1"/>
        <v>5.1315600000000003</v>
      </c>
      <c r="Q15" s="38">
        <f t="shared" si="2"/>
        <v>2.8695900000000001</v>
      </c>
      <c r="R15" s="38">
        <f t="shared" si="3"/>
        <v>3.7010700000000001</v>
      </c>
      <c r="S15" s="38">
        <f t="shared" si="4"/>
        <v>0.59778000000000009</v>
      </c>
      <c r="T15" s="38">
        <f t="shared" si="10"/>
        <v>12.3</v>
      </c>
    </row>
    <row r="16" spans="1:20">
      <c r="A16" s="8" t="s">
        <v>58</v>
      </c>
      <c r="B16" s="203">
        <v>12.3</v>
      </c>
      <c r="C16" s="203">
        <v>12.3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5.1315600000000003</v>
      </c>
      <c r="J16" s="22">
        <f t="shared" si="6"/>
        <v>2.8695900000000001</v>
      </c>
      <c r="K16" s="22">
        <f t="shared" si="7"/>
        <v>3.7010700000000001</v>
      </c>
      <c r="L16" s="22">
        <f t="shared" si="8"/>
        <v>0.59778000000000009</v>
      </c>
      <c r="M16" s="156">
        <f t="shared" si="9"/>
        <v>12.3</v>
      </c>
      <c r="N16" s="23"/>
      <c r="P16" s="38">
        <f t="shared" si="1"/>
        <v>5.1315600000000003</v>
      </c>
      <c r="Q16" s="38">
        <f t="shared" si="2"/>
        <v>2.8695900000000001</v>
      </c>
      <c r="R16" s="38">
        <f t="shared" si="3"/>
        <v>3.7010700000000001</v>
      </c>
      <c r="S16" s="38">
        <f t="shared" si="4"/>
        <v>0.59778000000000009</v>
      </c>
      <c r="T16" s="38">
        <f t="shared" si="10"/>
        <v>12.3</v>
      </c>
    </row>
    <row r="17" spans="1:20">
      <c r="A17" s="8" t="s">
        <v>59</v>
      </c>
      <c r="B17" s="203">
        <v>12.3</v>
      </c>
      <c r="C17" s="203">
        <v>12.3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5.1315600000000003</v>
      </c>
      <c r="J17" s="22">
        <f t="shared" si="6"/>
        <v>2.8695900000000001</v>
      </c>
      <c r="K17" s="22">
        <f t="shared" si="7"/>
        <v>3.7010700000000001</v>
      </c>
      <c r="L17" s="22">
        <f t="shared" si="8"/>
        <v>0.59778000000000009</v>
      </c>
      <c r="M17" s="156">
        <f t="shared" si="9"/>
        <v>12.3</v>
      </c>
      <c r="N17" s="23"/>
      <c r="P17" s="38">
        <f t="shared" si="1"/>
        <v>5.1315600000000003</v>
      </c>
      <c r="Q17" s="38">
        <f t="shared" si="2"/>
        <v>2.8695900000000001</v>
      </c>
      <c r="R17" s="38">
        <f t="shared" si="3"/>
        <v>3.7010700000000001</v>
      </c>
      <c r="S17" s="38">
        <f t="shared" si="4"/>
        <v>0.59778000000000009</v>
      </c>
      <c r="T17" s="38">
        <f t="shared" si="10"/>
        <v>12.3</v>
      </c>
    </row>
    <row r="18" spans="1:20">
      <c r="A18" s="8" t="s">
        <v>60</v>
      </c>
      <c r="B18" s="203">
        <v>12.3</v>
      </c>
      <c r="C18" s="203">
        <v>12.3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5.1315600000000003</v>
      </c>
      <c r="J18" s="22">
        <f t="shared" si="6"/>
        <v>2.8695900000000001</v>
      </c>
      <c r="K18" s="22">
        <f t="shared" si="7"/>
        <v>3.7010700000000001</v>
      </c>
      <c r="L18" s="22">
        <f t="shared" si="8"/>
        <v>0.59778000000000009</v>
      </c>
      <c r="M18" s="156">
        <f t="shared" si="9"/>
        <v>12.3</v>
      </c>
      <c r="N18" s="23"/>
      <c r="P18" s="38">
        <f t="shared" si="1"/>
        <v>5.1315600000000003</v>
      </c>
      <c r="Q18" s="38">
        <f t="shared" si="2"/>
        <v>2.8695900000000001</v>
      </c>
      <c r="R18" s="38">
        <f t="shared" si="3"/>
        <v>3.7010700000000001</v>
      </c>
      <c r="S18" s="38">
        <f t="shared" si="4"/>
        <v>0.59778000000000009</v>
      </c>
      <c r="T18" s="38">
        <f t="shared" si="10"/>
        <v>12.3</v>
      </c>
    </row>
    <row r="19" spans="1:20">
      <c r="A19" s="8" t="s">
        <v>61</v>
      </c>
      <c r="B19" s="203">
        <v>12.3</v>
      </c>
      <c r="C19" s="203">
        <v>12.3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5.1315600000000003</v>
      </c>
      <c r="J19" s="22">
        <f t="shared" si="6"/>
        <v>2.8695900000000001</v>
      </c>
      <c r="K19" s="22">
        <f t="shared" si="7"/>
        <v>3.7010700000000001</v>
      </c>
      <c r="L19" s="22">
        <f t="shared" si="8"/>
        <v>0.59778000000000009</v>
      </c>
      <c r="M19" s="156">
        <f t="shared" si="9"/>
        <v>12.3</v>
      </c>
      <c r="N19" s="23"/>
      <c r="P19" s="38">
        <f t="shared" si="1"/>
        <v>5.1315600000000003</v>
      </c>
      <c r="Q19" s="38">
        <f t="shared" si="2"/>
        <v>2.8695900000000001</v>
      </c>
      <c r="R19" s="38">
        <f t="shared" si="3"/>
        <v>3.7010700000000001</v>
      </c>
      <c r="S19" s="38">
        <f t="shared" si="4"/>
        <v>0.59778000000000009</v>
      </c>
      <c r="T19" s="38">
        <f t="shared" si="10"/>
        <v>12.3</v>
      </c>
    </row>
    <row r="20" spans="1:20">
      <c r="A20" s="8" t="s">
        <v>62</v>
      </c>
      <c r="B20" s="203">
        <v>12.3</v>
      </c>
      <c r="C20" s="203">
        <v>12.3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5.1315600000000003</v>
      </c>
      <c r="J20" s="22">
        <f t="shared" si="6"/>
        <v>2.8695900000000001</v>
      </c>
      <c r="K20" s="22">
        <f t="shared" si="7"/>
        <v>3.7010700000000001</v>
      </c>
      <c r="L20" s="22">
        <f t="shared" si="8"/>
        <v>0.59778000000000009</v>
      </c>
      <c r="M20" s="156">
        <f t="shared" si="9"/>
        <v>12.3</v>
      </c>
      <c r="N20" s="23"/>
      <c r="P20" s="38">
        <f t="shared" si="1"/>
        <v>5.1315600000000003</v>
      </c>
      <c r="Q20" s="38">
        <f t="shared" si="2"/>
        <v>2.8695900000000001</v>
      </c>
      <c r="R20" s="38">
        <f t="shared" si="3"/>
        <v>3.7010700000000001</v>
      </c>
      <c r="S20" s="38">
        <f t="shared" si="4"/>
        <v>0.59778000000000009</v>
      </c>
      <c r="T20" s="38">
        <f t="shared" si="10"/>
        <v>12.3</v>
      </c>
    </row>
    <row r="21" spans="1:20">
      <c r="A21" s="8" t="s">
        <v>63</v>
      </c>
      <c r="B21" s="203">
        <v>12.3</v>
      </c>
      <c r="C21" s="203">
        <v>12.3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5.1315600000000003</v>
      </c>
      <c r="J21" s="22">
        <f t="shared" si="6"/>
        <v>2.8695900000000001</v>
      </c>
      <c r="K21" s="22">
        <f t="shared" si="7"/>
        <v>3.7010700000000001</v>
      </c>
      <c r="L21" s="22">
        <f t="shared" si="8"/>
        <v>0.59778000000000009</v>
      </c>
      <c r="M21" s="156">
        <f t="shared" si="9"/>
        <v>12.3</v>
      </c>
      <c r="N21" s="23"/>
      <c r="P21" s="38">
        <f t="shared" si="1"/>
        <v>5.1315600000000003</v>
      </c>
      <c r="Q21" s="38">
        <f t="shared" si="2"/>
        <v>2.8695900000000001</v>
      </c>
      <c r="R21" s="38">
        <f t="shared" si="3"/>
        <v>3.7010700000000001</v>
      </c>
      <c r="S21" s="38">
        <f t="shared" si="4"/>
        <v>0.59778000000000009</v>
      </c>
      <c r="T21" s="38">
        <f t="shared" si="10"/>
        <v>12.3</v>
      </c>
    </row>
    <row r="22" spans="1:20">
      <c r="A22" s="8" t="s">
        <v>64</v>
      </c>
      <c r="B22" s="203">
        <v>12.3</v>
      </c>
      <c r="C22" s="203">
        <v>12.3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5.1315600000000003</v>
      </c>
      <c r="J22" s="22">
        <f t="shared" si="6"/>
        <v>2.8695900000000001</v>
      </c>
      <c r="K22" s="22">
        <f t="shared" si="7"/>
        <v>3.7010700000000001</v>
      </c>
      <c r="L22" s="22">
        <f t="shared" si="8"/>
        <v>0.59778000000000009</v>
      </c>
      <c r="M22" s="156">
        <f t="shared" si="9"/>
        <v>12.3</v>
      </c>
      <c r="N22" s="23"/>
      <c r="P22" s="38">
        <f t="shared" si="1"/>
        <v>5.1315600000000003</v>
      </c>
      <c r="Q22" s="38">
        <f t="shared" si="2"/>
        <v>2.8695900000000001</v>
      </c>
      <c r="R22" s="38">
        <f t="shared" si="3"/>
        <v>3.7010700000000001</v>
      </c>
      <c r="S22" s="38">
        <f t="shared" si="4"/>
        <v>0.59778000000000009</v>
      </c>
      <c r="T22" s="38">
        <f t="shared" si="10"/>
        <v>12.3</v>
      </c>
    </row>
    <row r="23" spans="1:20">
      <c r="A23" s="8" t="s">
        <v>65</v>
      </c>
      <c r="B23" s="203">
        <v>12.3</v>
      </c>
      <c r="C23" s="203">
        <v>12.3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5.1315600000000003</v>
      </c>
      <c r="J23" s="22">
        <f t="shared" si="6"/>
        <v>2.8695900000000001</v>
      </c>
      <c r="K23" s="22">
        <f t="shared" si="7"/>
        <v>3.7010700000000001</v>
      </c>
      <c r="L23" s="22">
        <f t="shared" si="8"/>
        <v>0.59778000000000009</v>
      </c>
      <c r="M23" s="156">
        <f t="shared" si="9"/>
        <v>12.3</v>
      </c>
      <c r="N23" s="23"/>
      <c r="P23" s="38">
        <f t="shared" si="1"/>
        <v>5.1315600000000003</v>
      </c>
      <c r="Q23" s="38">
        <f t="shared" si="2"/>
        <v>2.8695900000000001</v>
      </c>
      <c r="R23" s="38">
        <f t="shared" si="3"/>
        <v>3.7010700000000001</v>
      </c>
      <c r="S23" s="38">
        <f t="shared" si="4"/>
        <v>0.59778000000000009</v>
      </c>
      <c r="T23" s="38">
        <f t="shared" si="10"/>
        <v>12.3</v>
      </c>
    </row>
    <row r="24" spans="1:20">
      <c r="A24" s="8" t="s">
        <v>66</v>
      </c>
      <c r="B24" s="203">
        <v>12.3</v>
      </c>
      <c r="C24" s="203">
        <v>12.3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5.1315600000000003</v>
      </c>
      <c r="J24" s="22">
        <f t="shared" si="6"/>
        <v>2.8695900000000001</v>
      </c>
      <c r="K24" s="22">
        <f t="shared" si="7"/>
        <v>3.7010700000000001</v>
      </c>
      <c r="L24" s="22">
        <f t="shared" si="8"/>
        <v>0.59778000000000009</v>
      </c>
      <c r="M24" s="156">
        <f t="shared" si="9"/>
        <v>12.3</v>
      </c>
      <c r="N24" s="23"/>
      <c r="P24" s="38">
        <f t="shared" si="1"/>
        <v>5.1315600000000003</v>
      </c>
      <c r="Q24" s="38">
        <f t="shared" si="2"/>
        <v>2.8695900000000001</v>
      </c>
      <c r="R24" s="38">
        <f t="shared" si="3"/>
        <v>3.7010700000000001</v>
      </c>
      <c r="S24" s="38">
        <f t="shared" si="4"/>
        <v>0.59778000000000009</v>
      </c>
      <c r="T24" s="38">
        <f t="shared" si="10"/>
        <v>12.3</v>
      </c>
    </row>
    <row r="25" spans="1:20">
      <c r="A25" s="8" t="s">
        <v>67</v>
      </c>
      <c r="B25" s="203">
        <v>12.3</v>
      </c>
      <c r="C25" s="203">
        <v>12.3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5.1315600000000003</v>
      </c>
      <c r="J25" s="22">
        <f t="shared" si="6"/>
        <v>2.8695900000000001</v>
      </c>
      <c r="K25" s="22">
        <f t="shared" si="7"/>
        <v>3.7010700000000001</v>
      </c>
      <c r="L25" s="22">
        <f t="shared" si="8"/>
        <v>0.59778000000000009</v>
      </c>
      <c r="M25" s="156">
        <f t="shared" si="9"/>
        <v>12.3</v>
      </c>
      <c r="N25" s="23"/>
      <c r="P25" s="38">
        <f t="shared" si="1"/>
        <v>5.1315600000000003</v>
      </c>
      <c r="Q25" s="38">
        <f t="shared" si="2"/>
        <v>2.8695900000000001</v>
      </c>
      <c r="R25" s="38">
        <f t="shared" si="3"/>
        <v>3.7010700000000001</v>
      </c>
      <c r="S25" s="38">
        <f t="shared" si="4"/>
        <v>0.59778000000000009</v>
      </c>
      <c r="T25" s="38">
        <f t="shared" si="10"/>
        <v>12.3</v>
      </c>
    </row>
    <row r="26" spans="1:20">
      <c r="A26" s="8" t="s">
        <v>68</v>
      </c>
      <c r="B26" s="203">
        <v>12.3</v>
      </c>
      <c r="C26" s="203">
        <v>12.3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5.1315600000000003</v>
      </c>
      <c r="J26" s="22">
        <f t="shared" si="6"/>
        <v>2.8695900000000001</v>
      </c>
      <c r="K26" s="22">
        <f t="shared" si="7"/>
        <v>3.7010700000000001</v>
      </c>
      <c r="L26" s="22">
        <f t="shared" si="8"/>
        <v>0.59778000000000009</v>
      </c>
      <c r="M26" s="156">
        <f t="shared" si="9"/>
        <v>12.3</v>
      </c>
      <c r="N26" s="23"/>
      <c r="P26" s="38">
        <f t="shared" si="1"/>
        <v>5.1315600000000003</v>
      </c>
      <c r="Q26" s="38">
        <f t="shared" si="2"/>
        <v>2.8695900000000001</v>
      </c>
      <c r="R26" s="38">
        <f t="shared" si="3"/>
        <v>3.7010700000000001</v>
      </c>
      <c r="S26" s="38">
        <f t="shared" si="4"/>
        <v>0.59778000000000009</v>
      </c>
      <c r="T26" s="38">
        <f t="shared" si="10"/>
        <v>12.3</v>
      </c>
    </row>
    <row r="27" spans="1:20">
      <c r="A27" s="8" t="s">
        <v>69</v>
      </c>
      <c r="B27" s="203">
        <v>12.3</v>
      </c>
      <c r="C27" s="203">
        <v>12.3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5.1315600000000003</v>
      </c>
      <c r="J27" s="22">
        <f t="shared" si="6"/>
        <v>2.8695900000000001</v>
      </c>
      <c r="K27" s="22">
        <f t="shared" si="7"/>
        <v>3.7010700000000001</v>
      </c>
      <c r="L27" s="22">
        <f t="shared" si="8"/>
        <v>0.59778000000000009</v>
      </c>
      <c r="M27" s="156">
        <f t="shared" si="9"/>
        <v>12.3</v>
      </c>
      <c r="N27" s="23"/>
      <c r="P27" s="38">
        <f t="shared" si="1"/>
        <v>5.1315600000000003</v>
      </c>
      <c r="Q27" s="38">
        <f t="shared" si="2"/>
        <v>2.8695900000000001</v>
      </c>
      <c r="R27" s="38">
        <f t="shared" si="3"/>
        <v>3.7010700000000001</v>
      </c>
      <c r="S27" s="38">
        <f t="shared" si="4"/>
        <v>0.59778000000000009</v>
      </c>
      <c r="T27" s="38">
        <f t="shared" si="10"/>
        <v>12.3</v>
      </c>
    </row>
    <row r="28" spans="1:20">
      <c r="A28" s="8" t="s">
        <v>70</v>
      </c>
      <c r="B28" s="203">
        <v>12.3</v>
      </c>
      <c r="C28" s="203">
        <v>12.3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5.1315600000000003</v>
      </c>
      <c r="J28" s="22">
        <f t="shared" si="6"/>
        <v>2.8695900000000001</v>
      </c>
      <c r="K28" s="22">
        <f t="shared" si="7"/>
        <v>3.7010700000000001</v>
      </c>
      <c r="L28" s="22">
        <f t="shared" si="8"/>
        <v>0.59778000000000009</v>
      </c>
      <c r="M28" s="156">
        <f t="shared" si="9"/>
        <v>12.3</v>
      </c>
      <c r="N28" s="23"/>
      <c r="P28" s="38">
        <f t="shared" si="1"/>
        <v>5.1315600000000003</v>
      </c>
      <c r="Q28" s="38">
        <f t="shared" si="2"/>
        <v>2.8695900000000001</v>
      </c>
      <c r="R28" s="38">
        <f t="shared" si="3"/>
        <v>3.7010700000000001</v>
      </c>
      <c r="S28" s="38">
        <f t="shared" si="4"/>
        <v>0.59778000000000009</v>
      </c>
      <c r="T28" s="38">
        <f t="shared" si="10"/>
        <v>12.3</v>
      </c>
    </row>
    <row r="29" spans="1:20">
      <c r="A29" s="8" t="s">
        <v>71</v>
      </c>
      <c r="B29" s="203">
        <v>12.3</v>
      </c>
      <c r="C29" s="203">
        <v>12.3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5.1315600000000003</v>
      </c>
      <c r="J29" s="22">
        <f t="shared" si="6"/>
        <v>2.8695900000000001</v>
      </c>
      <c r="K29" s="22">
        <f t="shared" si="7"/>
        <v>3.7010700000000001</v>
      </c>
      <c r="L29" s="22">
        <f t="shared" si="8"/>
        <v>0.59778000000000009</v>
      </c>
      <c r="M29" s="156">
        <f t="shared" si="9"/>
        <v>12.3</v>
      </c>
      <c r="N29" s="23"/>
      <c r="P29" s="38">
        <f t="shared" si="1"/>
        <v>5.1315600000000003</v>
      </c>
      <c r="Q29" s="38">
        <f t="shared" si="2"/>
        <v>2.8695900000000001</v>
      </c>
      <c r="R29" s="38">
        <f t="shared" si="3"/>
        <v>3.7010700000000001</v>
      </c>
      <c r="S29" s="38">
        <f t="shared" si="4"/>
        <v>0.59778000000000009</v>
      </c>
      <c r="T29" s="38">
        <f t="shared" si="10"/>
        <v>12.3</v>
      </c>
    </row>
    <row r="30" spans="1:20">
      <c r="A30" s="8" t="s">
        <v>72</v>
      </c>
      <c r="B30" s="203">
        <v>12.3</v>
      </c>
      <c r="C30" s="203">
        <v>12.3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5.1315600000000003</v>
      </c>
      <c r="J30" s="22">
        <f t="shared" si="6"/>
        <v>2.8695900000000001</v>
      </c>
      <c r="K30" s="22">
        <f t="shared" si="7"/>
        <v>3.7010700000000001</v>
      </c>
      <c r="L30" s="22">
        <f t="shared" si="8"/>
        <v>0.59778000000000009</v>
      </c>
      <c r="M30" s="156">
        <f t="shared" si="9"/>
        <v>12.3</v>
      </c>
      <c r="N30" s="23"/>
      <c r="P30" s="38">
        <f t="shared" si="1"/>
        <v>5.1315600000000003</v>
      </c>
      <c r="Q30" s="38">
        <f t="shared" si="2"/>
        <v>2.8695900000000001</v>
      </c>
      <c r="R30" s="38">
        <f t="shared" si="3"/>
        <v>3.7010700000000001</v>
      </c>
      <c r="S30" s="38">
        <f t="shared" si="4"/>
        <v>0.59778000000000009</v>
      </c>
      <c r="T30" s="38">
        <f t="shared" si="10"/>
        <v>12.3</v>
      </c>
    </row>
    <row r="31" spans="1:20">
      <c r="A31" s="8" t="s">
        <v>73</v>
      </c>
      <c r="B31" s="203">
        <v>12.3</v>
      </c>
      <c r="C31" s="203">
        <v>12.3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5.1315600000000003</v>
      </c>
      <c r="J31" s="22">
        <f t="shared" si="6"/>
        <v>2.8695900000000001</v>
      </c>
      <c r="K31" s="22">
        <f t="shared" si="7"/>
        <v>3.7010700000000001</v>
      </c>
      <c r="L31" s="22">
        <f t="shared" si="8"/>
        <v>0.59778000000000009</v>
      </c>
      <c r="M31" s="156">
        <f t="shared" si="9"/>
        <v>12.3</v>
      </c>
      <c r="N31" s="23"/>
      <c r="P31" s="38">
        <f t="shared" si="1"/>
        <v>5.1315600000000003</v>
      </c>
      <c r="Q31" s="38">
        <f t="shared" si="2"/>
        <v>2.8695900000000001</v>
      </c>
      <c r="R31" s="38">
        <f t="shared" si="3"/>
        <v>3.7010700000000001</v>
      </c>
      <c r="S31" s="38">
        <f t="shared" si="4"/>
        <v>0.59778000000000009</v>
      </c>
      <c r="T31" s="38">
        <f t="shared" si="10"/>
        <v>12.3</v>
      </c>
    </row>
    <row r="32" spans="1:20">
      <c r="A32" s="8" t="s">
        <v>74</v>
      </c>
      <c r="B32" s="203">
        <v>12.3</v>
      </c>
      <c r="C32" s="203">
        <v>12.3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5.1315600000000003</v>
      </c>
      <c r="J32" s="22">
        <f t="shared" si="6"/>
        <v>2.8695900000000001</v>
      </c>
      <c r="K32" s="22">
        <f t="shared" si="7"/>
        <v>3.7010700000000001</v>
      </c>
      <c r="L32" s="22">
        <f t="shared" si="8"/>
        <v>0.59778000000000009</v>
      </c>
      <c r="M32" s="156">
        <f t="shared" si="9"/>
        <v>12.3</v>
      </c>
      <c r="N32" s="23"/>
      <c r="P32" s="38">
        <f t="shared" si="1"/>
        <v>5.1315600000000003</v>
      </c>
      <c r="Q32" s="38">
        <f t="shared" si="2"/>
        <v>2.8695900000000001</v>
      </c>
      <c r="R32" s="38">
        <f t="shared" si="3"/>
        <v>3.7010700000000001</v>
      </c>
      <c r="S32" s="38">
        <f t="shared" si="4"/>
        <v>0.59778000000000009</v>
      </c>
      <c r="T32" s="38">
        <f t="shared" si="10"/>
        <v>12.3</v>
      </c>
    </row>
    <row r="33" spans="1:20">
      <c r="A33" s="8" t="s">
        <v>75</v>
      </c>
      <c r="B33" s="203">
        <v>12.3</v>
      </c>
      <c r="C33" s="203">
        <v>12.3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5.1315600000000003</v>
      </c>
      <c r="J33" s="22">
        <f t="shared" si="6"/>
        <v>2.8695900000000001</v>
      </c>
      <c r="K33" s="22">
        <f t="shared" si="7"/>
        <v>3.7010700000000001</v>
      </c>
      <c r="L33" s="22">
        <f t="shared" si="8"/>
        <v>0.59778000000000009</v>
      </c>
      <c r="M33" s="156">
        <f t="shared" si="9"/>
        <v>12.3</v>
      </c>
      <c r="N33" s="23"/>
      <c r="P33" s="38">
        <f t="shared" si="1"/>
        <v>5.1315600000000003</v>
      </c>
      <c r="Q33" s="38">
        <f t="shared" si="2"/>
        <v>2.8695900000000001</v>
      </c>
      <c r="R33" s="38">
        <f t="shared" si="3"/>
        <v>3.7010700000000001</v>
      </c>
      <c r="S33" s="38">
        <f t="shared" si="4"/>
        <v>0.59778000000000009</v>
      </c>
      <c r="T33" s="38">
        <f t="shared" si="10"/>
        <v>12.3</v>
      </c>
    </row>
    <row r="34" spans="1:20">
      <c r="A34" s="8" t="s">
        <v>76</v>
      </c>
      <c r="B34" s="203">
        <v>12.3</v>
      </c>
      <c r="C34" s="203">
        <v>12.3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5.1315600000000003</v>
      </c>
      <c r="J34" s="22">
        <f t="shared" si="6"/>
        <v>2.8695900000000001</v>
      </c>
      <c r="K34" s="22">
        <f t="shared" si="7"/>
        <v>3.7010700000000001</v>
      </c>
      <c r="L34" s="22">
        <f t="shared" si="8"/>
        <v>0.59778000000000009</v>
      </c>
      <c r="M34" s="156">
        <f t="shared" si="9"/>
        <v>12.3</v>
      </c>
      <c r="N34" s="23"/>
      <c r="P34" s="38">
        <f t="shared" si="1"/>
        <v>5.1315600000000003</v>
      </c>
      <c r="Q34" s="38">
        <f t="shared" si="2"/>
        <v>2.8695900000000001</v>
      </c>
      <c r="R34" s="38">
        <f t="shared" si="3"/>
        <v>3.7010700000000001</v>
      </c>
      <c r="S34" s="38">
        <f t="shared" si="4"/>
        <v>0.59778000000000009</v>
      </c>
      <c r="T34" s="38">
        <f t="shared" si="10"/>
        <v>12.3</v>
      </c>
    </row>
    <row r="35" spans="1:20">
      <c r="A35" s="8" t="s">
        <v>77</v>
      </c>
      <c r="B35" s="203">
        <v>12.3</v>
      </c>
      <c r="C35" s="203">
        <v>12.3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5.1315600000000003</v>
      </c>
      <c r="J35" s="22">
        <f t="shared" si="6"/>
        <v>2.8695900000000001</v>
      </c>
      <c r="K35" s="22">
        <f t="shared" si="7"/>
        <v>3.7010700000000001</v>
      </c>
      <c r="L35" s="22">
        <f t="shared" si="8"/>
        <v>0.59778000000000009</v>
      </c>
      <c r="M35" s="156">
        <f t="shared" si="9"/>
        <v>12.3</v>
      </c>
      <c r="N35" s="23"/>
      <c r="P35" s="38">
        <f t="shared" ref="P35:P66" si="12">I35</f>
        <v>5.1315600000000003</v>
      </c>
      <c r="Q35" s="38">
        <f t="shared" ref="Q35:Q66" si="13">J35</f>
        <v>2.8695900000000001</v>
      </c>
      <c r="R35" s="38">
        <f t="shared" ref="R35:R66" si="14">K35</f>
        <v>3.7010700000000001</v>
      </c>
      <c r="S35" s="38">
        <f t="shared" ref="S35:S66" si="15">L35</f>
        <v>0.59778000000000009</v>
      </c>
      <c r="T35" s="38">
        <f t="shared" si="10"/>
        <v>12.3</v>
      </c>
    </row>
    <row r="36" spans="1:20">
      <c r="A36" s="8" t="s">
        <v>78</v>
      </c>
      <c r="B36" s="203">
        <v>12.3</v>
      </c>
      <c r="C36" s="203">
        <v>12.3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5.1315600000000003</v>
      </c>
      <c r="J36" s="22">
        <f t="shared" si="6"/>
        <v>2.8695900000000001</v>
      </c>
      <c r="K36" s="22">
        <f t="shared" si="7"/>
        <v>3.7010700000000001</v>
      </c>
      <c r="L36" s="22">
        <f t="shared" si="8"/>
        <v>0.59778000000000009</v>
      </c>
      <c r="M36" s="156">
        <f t="shared" si="9"/>
        <v>12.3</v>
      </c>
      <c r="N36" s="23"/>
      <c r="P36" s="38">
        <f t="shared" si="12"/>
        <v>5.1315600000000003</v>
      </c>
      <c r="Q36" s="38">
        <f t="shared" si="13"/>
        <v>2.8695900000000001</v>
      </c>
      <c r="R36" s="38">
        <f t="shared" si="14"/>
        <v>3.7010700000000001</v>
      </c>
      <c r="S36" s="38">
        <f t="shared" si="15"/>
        <v>0.59778000000000009</v>
      </c>
      <c r="T36" s="38">
        <f t="shared" si="10"/>
        <v>12.3</v>
      </c>
    </row>
    <row r="37" spans="1:20">
      <c r="A37" s="8" t="s">
        <v>79</v>
      </c>
      <c r="B37" s="203">
        <v>12.3</v>
      </c>
      <c r="C37" s="203">
        <v>12.3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5.1315600000000003</v>
      </c>
      <c r="J37" s="22">
        <f t="shared" si="6"/>
        <v>2.8695900000000001</v>
      </c>
      <c r="K37" s="22">
        <f t="shared" si="7"/>
        <v>3.7010700000000001</v>
      </c>
      <c r="L37" s="22">
        <f t="shared" si="8"/>
        <v>0.59778000000000009</v>
      </c>
      <c r="M37" s="156">
        <f t="shared" si="9"/>
        <v>12.3</v>
      </c>
      <c r="N37" s="23"/>
      <c r="P37" s="38">
        <f t="shared" si="12"/>
        <v>5.1315600000000003</v>
      </c>
      <c r="Q37" s="38">
        <f t="shared" si="13"/>
        <v>2.8695900000000001</v>
      </c>
      <c r="R37" s="38">
        <f t="shared" si="14"/>
        <v>3.7010700000000001</v>
      </c>
      <c r="S37" s="38">
        <f t="shared" si="15"/>
        <v>0.59778000000000009</v>
      </c>
      <c r="T37" s="38">
        <f t="shared" si="10"/>
        <v>12.3</v>
      </c>
    </row>
    <row r="38" spans="1:20">
      <c r="A38" s="8" t="s">
        <v>80</v>
      </c>
      <c r="B38" s="203">
        <v>12.3</v>
      </c>
      <c r="C38" s="203">
        <v>12.3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5.1315600000000003</v>
      </c>
      <c r="J38" s="22">
        <f t="shared" si="6"/>
        <v>2.8695900000000001</v>
      </c>
      <c r="K38" s="22">
        <f t="shared" si="7"/>
        <v>3.7010700000000001</v>
      </c>
      <c r="L38" s="22">
        <f t="shared" si="8"/>
        <v>0.59778000000000009</v>
      </c>
      <c r="M38" s="156">
        <f t="shared" si="9"/>
        <v>12.3</v>
      </c>
      <c r="N38" s="23"/>
      <c r="P38" s="38">
        <f t="shared" si="12"/>
        <v>5.1315600000000003</v>
      </c>
      <c r="Q38" s="38">
        <f t="shared" si="13"/>
        <v>2.8695900000000001</v>
      </c>
      <c r="R38" s="38">
        <f t="shared" si="14"/>
        <v>3.7010700000000001</v>
      </c>
      <c r="S38" s="38">
        <f t="shared" si="15"/>
        <v>0.59778000000000009</v>
      </c>
      <c r="T38" s="38">
        <f t="shared" si="10"/>
        <v>12.3</v>
      </c>
    </row>
    <row r="39" spans="1:20">
      <c r="A39" s="8" t="s">
        <v>81</v>
      </c>
      <c r="B39" s="203">
        <v>12.3</v>
      </c>
      <c r="C39" s="203">
        <v>12.3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5.1315600000000003</v>
      </c>
      <c r="J39" s="22">
        <f t="shared" si="6"/>
        <v>2.8695900000000001</v>
      </c>
      <c r="K39" s="22">
        <f t="shared" si="7"/>
        <v>3.7010700000000001</v>
      </c>
      <c r="L39" s="22">
        <f t="shared" si="8"/>
        <v>0.59778000000000009</v>
      </c>
      <c r="M39" s="156">
        <f t="shared" si="9"/>
        <v>12.3</v>
      </c>
      <c r="N39" s="23"/>
      <c r="P39" s="38">
        <f t="shared" si="12"/>
        <v>5.1315600000000003</v>
      </c>
      <c r="Q39" s="38">
        <f t="shared" si="13"/>
        <v>2.8695900000000001</v>
      </c>
      <c r="R39" s="38">
        <f t="shared" si="14"/>
        <v>3.7010700000000001</v>
      </c>
      <c r="S39" s="38">
        <f t="shared" si="15"/>
        <v>0.59778000000000009</v>
      </c>
      <c r="T39" s="38">
        <f t="shared" si="10"/>
        <v>12.3</v>
      </c>
    </row>
    <row r="40" spans="1:20">
      <c r="A40" s="8" t="s">
        <v>82</v>
      </c>
      <c r="B40" s="203">
        <v>12.3</v>
      </c>
      <c r="C40" s="203">
        <v>12.3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5.1315600000000003</v>
      </c>
      <c r="J40" s="22">
        <f t="shared" si="6"/>
        <v>2.8695900000000001</v>
      </c>
      <c r="K40" s="22">
        <f t="shared" si="7"/>
        <v>3.7010700000000001</v>
      </c>
      <c r="L40" s="22">
        <f t="shared" si="8"/>
        <v>0.59778000000000009</v>
      </c>
      <c r="M40" s="156">
        <f t="shared" si="9"/>
        <v>12.3</v>
      </c>
      <c r="N40" s="23"/>
      <c r="P40" s="38">
        <f t="shared" si="12"/>
        <v>5.1315600000000003</v>
      </c>
      <c r="Q40" s="38">
        <f t="shared" si="13"/>
        <v>2.8695900000000001</v>
      </c>
      <c r="R40" s="38">
        <f t="shared" si="14"/>
        <v>3.7010700000000001</v>
      </c>
      <c r="S40" s="38">
        <f t="shared" si="15"/>
        <v>0.59778000000000009</v>
      </c>
      <c r="T40" s="38">
        <f t="shared" si="10"/>
        <v>12.3</v>
      </c>
    </row>
    <row r="41" spans="1:20">
      <c r="A41" s="8" t="s">
        <v>83</v>
      </c>
      <c r="B41" s="203">
        <v>12.3</v>
      </c>
      <c r="C41" s="203">
        <v>12.3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5.1315600000000003</v>
      </c>
      <c r="J41" s="22">
        <f t="shared" si="6"/>
        <v>2.8695900000000001</v>
      </c>
      <c r="K41" s="22">
        <f t="shared" si="7"/>
        <v>3.7010700000000001</v>
      </c>
      <c r="L41" s="22">
        <f t="shared" si="8"/>
        <v>0.59778000000000009</v>
      </c>
      <c r="M41" s="156">
        <f t="shared" si="9"/>
        <v>12.3</v>
      </c>
      <c r="N41" s="23"/>
      <c r="P41" s="38">
        <f t="shared" si="12"/>
        <v>5.1315600000000003</v>
      </c>
      <c r="Q41" s="38">
        <f t="shared" si="13"/>
        <v>2.8695900000000001</v>
      </c>
      <c r="R41" s="38">
        <f t="shared" si="14"/>
        <v>3.7010700000000001</v>
      </c>
      <c r="S41" s="38">
        <f t="shared" si="15"/>
        <v>0.59778000000000009</v>
      </c>
      <c r="T41" s="38">
        <f t="shared" si="10"/>
        <v>12.3</v>
      </c>
    </row>
    <row r="42" spans="1:20">
      <c r="A42" s="8" t="s">
        <v>84</v>
      </c>
      <c r="B42" s="203">
        <v>12.3</v>
      </c>
      <c r="C42" s="203">
        <v>12.3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5.1315600000000003</v>
      </c>
      <c r="J42" s="22">
        <f t="shared" si="6"/>
        <v>2.8695900000000001</v>
      </c>
      <c r="K42" s="22">
        <f t="shared" si="7"/>
        <v>3.7010700000000001</v>
      </c>
      <c r="L42" s="22">
        <f t="shared" si="8"/>
        <v>0.59778000000000009</v>
      </c>
      <c r="M42" s="156">
        <f t="shared" si="9"/>
        <v>12.3</v>
      </c>
      <c r="N42" s="23"/>
      <c r="P42" s="38">
        <f t="shared" si="12"/>
        <v>5.1315600000000003</v>
      </c>
      <c r="Q42" s="38">
        <f t="shared" si="13"/>
        <v>2.8695900000000001</v>
      </c>
      <c r="R42" s="38">
        <f t="shared" si="14"/>
        <v>3.7010700000000001</v>
      </c>
      <c r="S42" s="38">
        <f t="shared" si="15"/>
        <v>0.59778000000000009</v>
      </c>
      <c r="T42" s="38">
        <f t="shared" si="10"/>
        <v>12.3</v>
      </c>
    </row>
    <row r="43" spans="1:20">
      <c r="A43" s="8" t="s">
        <v>85</v>
      </c>
      <c r="B43" s="203">
        <v>12.3</v>
      </c>
      <c r="C43" s="203">
        <v>12.3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5.1315600000000003</v>
      </c>
      <c r="J43" s="22">
        <f t="shared" si="6"/>
        <v>2.8695900000000001</v>
      </c>
      <c r="K43" s="22">
        <f t="shared" si="7"/>
        <v>3.7010700000000001</v>
      </c>
      <c r="L43" s="22">
        <f t="shared" si="8"/>
        <v>0.59778000000000009</v>
      </c>
      <c r="M43" s="156">
        <f t="shared" si="9"/>
        <v>12.3</v>
      </c>
      <c r="N43" s="23"/>
      <c r="P43" s="38">
        <f t="shared" si="12"/>
        <v>5.1315600000000003</v>
      </c>
      <c r="Q43" s="38">
        <f t="shared" si="13"/>
        <v>2.8695900000000001</v>
      </c>
      <c r="R43" s="38">
        <f t="shared" si="14"/>
        <v>3.7010700000000001</v>
      </c>
      <c r="S43" s="38">
        <f t="shared" si="15"/>
        <v>0.59778000000000009</v>
      </c>
      <c r="T43" s="38">
        <f t="shared" si="10"/>
        <v>12.3</v>
      </c>
    </row>
    <row r="44" spans="1:20">
      <c r="A44" s="8" t="s">
        <v>86</v>
      </c>
      <c r="B44" s="203">
        <v>12.3</v>
      </c>
      <c r="C44" s="203">
        <v>12.3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5.1315600000000003</v>
      </c>
      <c r="J44" s="22">
        <f t="shared" si="6"/>
        <v>2.8695900000000001</v>
      </c>
      <c r="K44" s="22">
        <f t="shared" si="7"/>
        <v>3.7010700000000001</v>
      </c>
      <c r="L44" s="22">
        <f t="shared" si="8"/>
        <v>0.59778000000000009</v>
      </c>
      <c r="M44" s="156">
        <f t="shared" si="9"/>
        <v>12.3</v>
      </c>
      <c r="N44" s="23"/>
      <c r="P44" s="38">
        <f t="shared" si="12"/>
        <v>5.1315600000000003</v>
      </c>
      <c r="Q44" s="38">
        <f t="shared" si="13"/>
        <v>2.8695900000000001</v>
      </c>
      <c r="R44" s="38">
        <f t="shared" si="14"/>
        <v>3.7010700000000001</v>
      </c>
      <c r="S44" s="38">
        <f t="shared" si="15"/>
        <v>0.59778000000000009</v>
      </c>
      <c r="T44" s="38">
        <f t="shared" si="10"/>
        <v>12.3</v>
      </c>
    </row>
    <row r="45" spans="1:20">
      <c r="A45" s="8" t="s">
        <v>87</v>
      </c>
      <c r="B45" s="203">
        <v>12.3</v>
      </c>
      <c r="C45" s="203">
        <v>12.3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5.1315600000000003</v>
      </c>
      <c r="J45" s="22">
        <f t="shared" si="6"/>
        <v>2.8695900000000001</v>
      </c>
      <c r="K45" s="22">
        <f t="shared" si="7"/>
        <v>3.7010700000000001</v>
      </c>
      <c r="L45" s="22">
        <f t="shared" si="8"/>
        <v>0.59778000000000009</v>
      </c>
      <c r="M45" s="156">
        <f t="shared" si="9"/>
        <v>12.3</v>
      </c>
      <c r="N45" s="23"/>
      <c r="P45" s="38">
        <f t="shared" si="12"/>
        <v>5.1315600000000003</v>
      </c>
      <c r="Q45" s="38">
        <f t="shared" si="13"/>
        <v>2.8695900000000001</v>
      </c>
      <c r="R45" s="38">
        <f t="shared" si="14"/>
        <v>3.7010700000000001</v>
      </c>
      <c r="S45" s="38">
        <f t="shared" si="15"/>
        <v>0.59778000000000009</v>
      </c>
      <c r="T45" s="38">
        <f t="shared" si="10"/>
        <v>12.3</v>
      </c>
    </row>
    <row r="46" spans="1:20">
      <c r="A46" s="8" t="s">
        <v>88</v>
      </c>
      <c r="B46" s="203">
        <v>12.3</v>
      </c>
      <c r="C46" s="203">
        <v>12.3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5.1315600000000003</v>
      </c>
      <c r="J46" s="22">
        <f t="shared" si="6"/>
        <v>2.8695900000000001</v>
      </c>
      <c r="K46" s="22">
        <f t="shared" si="7"/>
        <v>3.7010700000000001</v>
      </c>
      <c r="L46" s="22">
        <f t="shared" si="8"/>
        <v>0.59778000000000009</v>
      </c>
      <c r="M46" s="156">
        <f t="shared" si="9"/>
        <v>12.3</v>
      </c>
      <c r="N46" s="23"/>
      <c r="P46" s="38">
        <f t="shared" si="12"/>
        <v>5.1315600000000003</v>
      </c>
      <c r="Q46" s="38">
        <f t="shared" si="13"/>
        <v>2.8695900000000001</v>
      </c>
      <c r="R46" s="38">
        <f t="shared" si="14"/>
        <v>3.7010700000000001</v>
      </c>
      <c r="S46" s="38">
        <f t="shared" si="15"/>
        <v>0.59778000000000009</v>
      </c>
      <c r="T46" s="38">
        <f t="shared" si="10"/>
        <v>12.3</v>
      </c>
    </row>
    <row r="47" spans="1:20">
      <c r="A47" s="8" t="s">
        <v>89</v>
      </c>
      <c r="B47" s="203">
        <v>12.3</v>
      </c>
      <c r="C47" s="203">
        <v>12.3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5.1315600000000003</v>
      </c>
      <c r="J47" s="22">
        <f t="shared" si="6"/>
        <v>2.8695900000000001</v>
      </c>
      <c r="K47" s="22">
        <f t="shared" si="7"/>
        <v>3.7010700000000001</v>
      </c>
      <c r="L47" s="22">
        <f t="shared" si="8"/>
        <v>0.59778000000000009</v>
      </c>
      <c r="M47" s="156">
        <f t="shared" si="9"/>
        <v>12.3</v>
      </c>
      <c r="N47" s="23"/>
      <c r="P47" s="38">
        <f t="shared" si="12"/>
        <v>5.1315600000000003</v>
      </c>
      <c r="Q47" s="38">
        <f t="shared" si="13"/>
        <v>2.8695900000000001</v>
      </c>
      <c r="R47" s="38">
        <f t="shared" si="14"/>
        <v>3.7010700000000001</v>
      </c>
      <c r="S47" s="38">
        <f t="shared" si="15"/>
        <v>0.59778000000000009</v>
      </c>
      <c r="T47" s="38">
        <f t="shared" si="10"/>
        <v>12.3</v>
      </c>
    </row>
    <row r="48" spans="1:20">
      <c r="A48" s="8" t="s">
        <v>90</v>
      </c>
      <c r="B48" s="203">
        <v>12.3</v>
      </c>
      <c r="C48" s="203">
        <v>12.3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5.1315600000000003</v>
      </c>
      <c r="J48" s="22">
        <f t="shared" si="6"/>
        <v>2.8695900000000001</v>
      </c>
      <c r="K48" s="22">
        <f t="shared" si="7"/>
        <v>3.7010700000000001</v>
      </c>
      <c r="L48" s="22">
        <f t="shared" si="8"/>
        <v>0.59778000000000009</v>
      </c>
      <c r="M48" s="156">
        <f t="shared" si="9"/>
        <v>12.3</v>
      </c>
      <c r="N48" s="23"/>
      <c r="P48" s="38">
        <f t="shared" si="12"/>
        <v>5.1315600000000003</v>
      </c>
      <c r="Q48" s="38">
        <f t="shared" si="13"/>
        <v>2.8695900000000001</v>
      </c>
      <c r="R48" s="38">
        <f t="shared" si="14"/>
        <v>3.7010700000000001</v>
      </c>
      <c r="S48" s="38">
        <f t="shared" si="15"/>
        <v>0.59778000000000009</v>
      </c>
      <c r="T48" s="38">
        <f t="shared" si="10"/>
        <v>12.3</v>
      </c>
    </row>
    <row r="49" spans="1:20">
      <c r="A49" s="8" t="s">
        <v>91</v>
      </c>
      <c r="B49" s="203">
        <v>12.3</v>
      </c>
      <c r="C49" s="203">
        <v>12.3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5.1315600000000003</v>
      </c>
      <c r="J49" s="22">
        <f t="shared" si="6"/>
        <v>2.8695900000000001</v>
      </c>
      <c r="K49" s="22">
        <f t="shared" si="7"/>
        <v>3.7010700000000001</v>
      </c>
      <c r="L49" s="22">
        <f t="shared" si="8"/>
        <v>0.59778000000000009</v>
      </c>
      <c r="M49" s="156">
        <f t="shared" si="9"/>
        <v>12.3</v>
      </c>
      <c r="N49" s="23"/>
      <c r="P49" s="38">
        <f t="shared" si="12"/>
        <v>5.1315600000000003</v>
      </c>
      <c r="Q49" s="38">
        <f t="shared" si="13"/>
        <v>2.8695900000000001</v>
      </c>
      <c r="R49" s="38">
        <f t="shared" si="14"/>
        <v>3.7010700000000001</v>
      </c>
      <c r="S49" s="38">
        <f t="shared" si="15"/>
        <v>0.59778000000000009</v>
      </c>
      <c r="T49" s="38">
        <f t="shared" si="10"/>
        <v>12.3</v>
      </c>
    </row>
    <row r="50" spans="1:20">
      <c r="A50" s="8" t="s">
        <v>92</v>
      </c>
      <c r="B50" s="203">
        <v>12.3</v>
      </c>
      <c r="C50" s="203">
        <v>12.3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5.1315600000000003</v>
      </c>
      <c r="J50" s="22">
        <f t="shared" si="6"/>
        <v>2.8695900000000001</v>
      </c>
      <c r="K50" s="22">
        <f t="shared" si="7"/>
        <v>3.7010700000000001</v>
      </c>
      <c r="L50" s="22">
        <f t="shared" si="8"/>
        <v>0.59778000000000009</v>
      </c>
      <c r="M50" s="156">
        <f t="shared" si="9"/>
        <v>12.3</v>
      </c>
      <c r="N50" s="23"/>
      <c r="P50" s="38">
        <f t="shared" si="12"/>
        <v>5.1315600000000003</v>
      </c>
      <c r="Q50" s="38">
        <f t="shared" si="13"/>
        <v>2.8695900000000001</v>
      </c>
      <c r="R50" s="38">
        <f t="shared" si="14"/>
        <v>3.7010700000000001</v>
      </c>
      <c r="S50" s="38">
        <f t="shared" si="15"/>
        <v>0.59778000000000009</v>
      </c>
      <c r="T50" s="38">
        <f t="shared" si="10"/>
        <v>12.3</v>
      </c>
    </row>
    <row r="51" spans="1:20">
      <c r="A51" s="8" t="s">
        <v>93</v>
      </c>
      <c r="B51" s="203">
        <v>12.3</v>
      </c>
      <c r="C51" s="203">
        <v>12.3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5.1315600000000003</v>
      </c>
      <c r="J51" s="22">
        <f t="shared" si="6"/>
        <v>2.8695900000000001</v>
      </c>
      <c r="K51" s="22">
        <f t="shared" si="7"/>
        <v>3.7010700000000001</v>
      </c>
      <c r="L51" s="22">
        <f t="shared" si="8"/>
        <v>0.59778000000000009</v>
      </c>
      <c r="M51" s="156">
        <f t="shared" si="9"/>
        <v>12.3</v>
      </c>
      <c r="N51" s="23"/>
      <c r="P51" s="38">
        <f t="shared" si="12"/>
        <v>5.1315600000000003</v>
      </c>
      <c r="Q51" s="38">
        <f t="shared" si="13"/>
        <v>2.8695900000000001</v>
      </c>
      <c r="R51" s="38">
        <f t="shared" si="14"/>
        <v>3.7010700000000001</v>
      </c>
      <c r="S51" s="38">
        <f t="shared" si="15"/>
        <v>0.59778000000000009</v>
      </c>
      <c r="T51" s="38">
        <f t="shared" si="10"/>
        <v>12.3</v>
      </c>
    </row>
    <row r="52" spans="1:20">
      <c r="A52" s="8" t="s">
        <v>94</v>
      </c>
      <c r="B52" s="203">
        <v>12.3</v>
      </c>
      <c r="C52" s="203">
        <v>12.3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5.1315600000000003</v>
      </c>
      <c r="J52" s="22">
        <f t="shared" si="6"/>
        <v>2.8695900000000001</v>
      </c>
      <c r="K52" s="22">
        <f t="shared" si="7"/>
        <v>3.7010700000000001</v>
      </c>
      <c r="L52" s="22">
        <f t="shared" si="8"/>
        <v>0.59778000000000009</v>
      </c>
      <c r="M52" s="156">
        <f t="shared" si="9"/>
        <v>12.3</v>
      </c>
      <c r="N52" s="23"/>
      <c r="P52" s="38">
        <f t="shared" si="12"/>
        <v>5.1315600000000003</v>
      </c>
      <c r="Q52" s="38">
        <f t="shared" si="13"/>
        <v>2.8695900000000001</v>
      </c>
      <c r="R52" s="38">
        <f t="shared" si="14"/>
        <v>3.7010700000000001</v>
      </c>
      <c r="S52" s="38">
        <f t="shared" si="15"/>
        <v>0.59778000000000009</v>
      </c>
      <c r="T52" s="38">
        <f t="shared" si="10"/>
        <v>12.3</v>
      </c>
    </row>
    <row r="53" spans="1:20">
      <c r="A53" s="8" t="s">
        <v>95</v>
      </c>
      <c r="B53" s="203">
        <v>12.3</v>
      </c>
      <c r="C53" s="203">
        <v>12.3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5.1315600000000003</v>
      </c>
      <c r="J53" s="22">
        <f t="shared" si="6"/>
        <v>2.8695900000000001</v>
      </c>
      <c r="K53" s="22">
        <f t="shared" si="7"/>
        <v>3.7010700000000001</v>
      </c>
      <c r="L53" s="22">
        <f t="shared" si="8"/>
        <v>0.59778000000000009</v>
      </c>
      <c r="M53" s="156">
        <f t="shared" si="9"/>
        <v>12.3</v>
      </c>
      <c r="N53" s="23"/>
      <c r="P53" s="38">
        <f t="shared" si="12"/>
        <v>5.1315600000000003</v>
      </c>
      <c r="Q53" s="38">
        <f t="shared" si="13"/>
        <v>2.8695900000000001</v>
      </c>
      <c r="R53" s="38">
        <f t="shared" si="14"/>
        <v>3.7010700000000001</v>
      </c>
      <c r="S53" s="38">
        <f t="shared" si="15"/>
        <v>0.59778000000000009</v>
      </c>
      <c r="T53" s="38">
        <f t="shared" si="10"/>
        <v>12.3</v>
      </c>
    </row>
    <row r="54" spans="1:20">
      <c r="A54" s="8" t="s">
        <v>96</v>
      </c>
      <c r="B54" s="203">
        <v>12.3</v>
      </c>
      <c r="C54" s="203">
        <v>12.3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5.1315600000000003</v>
      </c>
      <c r="J54" s="22">
        <f t="shared" si="6"/>
        <v>2.8695900000000001</v>
      </c>
      <c r="K54" s="22">
        <f t="shared" si="7"/>
        <v>3.7010700000000001</v>
      </c>
      <c r="L54" s="22">
        <f t="shared" si="8"/>
        <v>0.59778000000000009</v>
      </c>
      <c r="M54" s="156">
        <f t="shared" si="9"/>
        <v>12.3</v>
      </c>
      <c r="N54" s="23"/>
      <c r="P54" s="38">
        <f t="shared" si="12"/>
        <v>5.1315600000000003</v>
      </c>
      <c r="Q54" s="38">
        <f t="shared" si="13"/>
        <v>2.8695900000000001</v>
      </c>
      <c r="R54" s="38">
        <f t="shared" si="14"/>
        <v>3.7010700000000001</v>
      </c>
      <c r="S54" s="38">
        <f t="shared" si="15"/>
        <v>0.59778000000000009</v>
      </c>
      <c r="T54" s="38">
        <f t="shared" si="10"/>
        <v>12.3</v>
      </c>
    </row>
    <row r="55" spans="1:20">
      <c r="A55" s="8" t="s">
        <v>97</v>
      </c>
      <c r="B55" s="203">
        <v>12.3</v>
      </c>
      <c r="C55" s="203">
        <v>12.3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5.1315600000000003</v>
      </c>
      <c r="J55" s="22">
        <f t="shared" si="6"/>
        <v>2.8695900000000001</v>
      </c>
      <c r="K55" s="22">
        <f t="shared" si="7"/>
        <v>3.7010700000000001</v>
      </c>
      <c r="L55" s="22">
        <f t="shared" si="8"/>
        <v>0.59778000000000009</v>
      </c>
      <c r="M55" s="156">
        <f t="shared" si="9"/>
        <v>12.3</v>
      </c>
      <c r="N55" s="23"/>
      <c r="P55" s="38">
        <f t="shared" si="12"/>
        <v>5.1315600000000003</v>
      </c>
      <c r="Q55" s="38">
        <f t="shared" si="13"/>
        <v>2.8695900000000001</v>
      </c>
      <c r="R55" s="38">
        <f t="shared" si="14"/>
        <v>3.7010700000000001</v>
      </c>
      <c r="S55" s="38">
        <f t="shared" si="15"/>
        <v>0.59778000000000009</v>
      </c>
      <c r="T55" s="38">
        <f t="shared" si="10"/>
        <v>12.3</v>
      </c>
    </row>
    <row r="56" spans="1:20">
      <c r="A56" s="8" t="s">
        <v>98</v>
      </c>
      <c r="B56" s="203">
        <v>12.3</v>
      </c>
      <c r="C56" s="203">
        <v>12.3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5.1315600000000003</v>
      </c>
      <c r="J56" s="22">
        <f t="shared" si="6"/>
        <v>2.8695900000000001</v>
      </c>
      <c r="K56" s="22">
        <f t="shared" si="7"/>
        <v>3.7010700000000001</v>
      </c>
      <c r="L56" s="22">
        <f t="shared" si="8"/>
        <v>0.59778000000000009</v>
      </c>
      <c r="M56" s="156">
        <f t="shared" si="9"/>
        <v>12.3</v>
      </c>
      <c r="N56" s="23"/>
      <c r="P56" s="38">
        <f t="shared" si="12"/>
        <v>5.1315600000000003</v>
      </c>
      <c r="Q56" s="38">
        <f t="shared" si="13"/>
        <v>2.8695900000000001</v>
      </c>
      <c r="R56" s="38">
        <f t="shared" si="14"/>
        <v>3.7010700000000001</v>
      </c>
      <c r="S56" s="38">
        <f t="shared" si="15"/>
        <v>0.59778000000000009</v>
      </c>
      <c r="T56" s="38">
        <f t="shared" si="10"/>
        <v>12.3</v>
      </c>
    </row>
    <row r="57" spans="1:20">
      <c r="A57" s="8" t="s">
        <v>99</v>
      </c>
      <c r="B57" s="203">
        <v>12.3</v>
      </c>
      <c r="C57" s="203">
        <v>12.3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5.1315600000000003</v>
      </c>
      <c r="J57" s="22">
        <f t="shared" si="6"/>
        <v>2.8695900000000001</v>
      </c>
      <c r="K57" s="22">
        <f t="shared" si="7"/>
        <v>3.7010700000000001</v>
      </c>
      <c r="L57" s="22">
        <f t="shared" si="8"/>
        <v>0.59778000000000009</v>
      </c>
      <c r="M57" s="156">
        <f t="shared" si="9"/>
        <v>12.3</v>
      </c>
      <c r="N57" s="23"/>
      <c r="P57" s="38">
        <f t="shared" si="12"/>
        <v>5.1315600000000003</v>
      </c>
      <c r="Q57" s="38">
        <f t="shared" si="13"/>
        <v>2.8695900000000001</v>
      </c>
      <c r="R57" s="38">
        <f t="shared" si="14"/>
        <v>3.7010700000000001</v>
      </c>
      <c r="S57" s="38">
        <f t="shared" si="15"/>
        <v>0.59778000000000009</v>
      </c>
      <c r="T57" s="38">
        <f t="shared" si="10"/>
        <v>12.3</v>
      </c>
    </row>
    <row r="58" spans="1:20">
      <c r="A58" s="8" t="s">
        <v>100</v>
      </c>
      <c r="B58" s="203">
        <v>12.3</v>
      </c>
      <c r="C58" s="203">
        <v>12.3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5.1315600000000003</v>
      </c>
      <c r="J58" s="22">
        <f t="shared" si="6"/>
        <v>2.8695900000000001</v>
      </c>
      <c r="K58" s="22">
        <f t="shared" si="7"/>
        <v>3.7010700000000001</v>
      </c>
      <c r="L58" s="22">
        <f t="shared" si="8"/>
        <v>0.59778000000000009</v>
      </c>
      <c r="M58" s="156">
        <f t="shared" si="9"/>
        <v>12.3</v>
      </c>
      <c r="N58" s="23"/>
      <c r="P58" s="38">
        <f t="shared" si="12"/>
        <v>5.1315600000000003</v>
      </c>
      <c r="Q58" s="38">
        <f t="shared" si="13"/>
        <v>2.8695900000000001</v>
      </c>
      <c r="R58" s="38">
        <f t="shared" si="14"/>
        <v>3.7010700000000001</v>
      </c>
      <c r="S58" s="38">
        <f t="shared" si="15"/>
        <v>0.59778000000000009</v>
      </c>
      <c r="T58" s="38">
        <f t="shared" si="10"/>
        <v>12.3</v>
      </c>
    </row>
    <row r="59" spans="1:20">
      <c r="A59" s="8" t="s">
        <v>101</v>
      </c>
      <c r="B59" s="203">
        <v>12.3</v>
      </c>
      <c r="C59" s="203">
        <v>12.3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5.1315600000000003</v>
      </c>
      <c r="J59" s="22">
        <f t="shared" si="6"/>
        <v>2.8695900000000001</v>
      </c>
      <c r="K59" s="22">
        <f t="shared" si="7"/>
        <v>3.7010700000000001</v>
      </c>
      <c r="L59" s="22">
        <f t="shared" si="8"/>
        <v>0.59778000000000009</v>
      </c>
      <c r="M59" s="156">
        <f t="shared" si="9"/>
        <v>12.3</v>
      </c>
      <c r="N59" s="23"/>
      <c r="P59" s="38">
        <f t="shared" si="12"/>
        <v>5.1315600000000003</v>
      </c>
      <c r="Q59" s="38">
        <f t="shared" si="13"/>
        <v>2.8695900000000001</v>
      </c>
      <c r="R59" s="38">
        <f t="shared" si="14"/>
        <v>3.7010700000000001</v>
      </c>
      <c r="S59" s="38">
        <f t="shared" si="15"/>
        <v>0.59778000000000009</v>
      </c>
      <c r="T59" s="38">
        <f t="shared" si="10"/>
        <v>12.3</v>
      </c>
    </row>
    <row r="60" spans="1:20">
      <c r="A60" s="8" t="s">
        <v>102</v>
      </c>
      <c r="B60" s="203">
        <v>12.3</v>
      </c>
      <c r="C60" s="203">
        <v>12.3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5.1315600000000003</v>
      </c>
      <c r="J60" s="22">
        <f t="shared" si="6"/>
        <v>2.8695900000000001</v>
      </c>
      <c r="K60" s="22">
        <f t="shared" si="7"/>
        <v>3.7010700000000001</v>
      </c>
      <c r="L60" s="22">
        <f t="shared" si="8"/>
        <v>0.59778000000000009</v>
      </c>
      <c r="M60" s="156">
        <f t="shared" si="9"/>
        <v>12.3</v>
      </c>
      <c r="N60" s="23"/>
      <c r="P60" s="38">
        <f t="shared" si="12"/>
        <v>5.1315600000000003</v>
      </c>
      <c r="Q60" s="38">
        <f t="shared" si="13"/>
        <v>2.8695900000000001</v>
      </c>
      <c r="R60" s="38">
        <f t="shared" si="14"/>
        <v>3.7010700000000001</v>
      </c>
      <c r="S60" s="38">
        <f t="shared" si="15"/>
        <v>0.59778000000000009</v>
      </c>
      <c r="T60" s="38">
        <f t="shared" si="10"/>
        <v>12.3</v>
      </c>
    </row>
    <row r="61" spans="1:20">
      <c r="A61" s="8" t="s">
        <v>103</v>
      </c>
      <c r="B61" s="203">
        <v>12.3</v>
      </c>
      <c r="C61" s="203">
        <v>12.3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5.1315600000000003</v>
      </c>
      <c r="J61" s="22">
        <f t="shared" si="6"/>
        <v>2.8695900000000001</v>
      </c>
      <c r="K61" s="22">
        <f t="shared" si="7"/>
        <v>3.7010700000000001</v>
      </c>
      <c r="L61" s="22">
        <f t="shared" si="8"/>
        <v>0.59778000000000009</v>
      </c>
      <c r="M61" s="156">
        <f t="shared" si="9"/>
        <v>12.3</v>
      </c>
      <c r="N61" s="23"/>
      <c r="P61" s="38">
        <f t="shared" si="12"/>
        <v>5.1315600000000003</v>
      </c>
      <c r="Q61" s="38">
        <f t="shared" si="13"/>
        <v>2.8695900000000001</v>
      </c>
      <c r="R61" s="38">
        <f t="shared" si="14"/>
        <v>3.7010700000000001</v>
      </c>
      <c r="S61" s="38">
        <f t="shared" si="15"/>
        <v>0.59778000000000009</v>
      </c>
      <c r="T61" s="38">
        <f t="shared" si="10"/>
        <v>12.3</v>
      </c>
    </row>
    <row r="62" spans="1:20">
      <c r="A62" s="8" t="s">
        <v>104</v>
      </c>
      <c r="B62" s="203">
        <v>12.3</v>
      </c>
      <c r="C62" s="203">
        <v>12.3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5.1315600000000003</v>
      </c>
      <c r="J62" s="22">
        <f t="shared" si="6"/>
        <v>2.8695900000000001</v>
      </c>
      <c r="K62" s="22">
        <f t="shared" si="7"/>
        <v>3.7010700000000001</v>
      </c>
      <c r="L62" s="22">
        <f t="shared" si="8"/>
        <v>0.59778000000000009</v>
      </c>
      <c r="M62" s="156">
        <f t="shared" si="9"/>
        <v>12.3</v>
      </c>
      <c r="N62" s="23"/>
      <c r="P62" s="38">
        <f t="shared" si="12"/>
        <v>5.1315600000000003</v>
      </c>
      <c r="Q62" s="38">
        <f t="shared" si="13"/>
        <v>2.8695900000000001</v>
      </c>
      <c r="R62" s="38">
        <f t="shared" si="14"/>
        <v>3.7010700000000001</v>
      </c>
      <c r="S62" s="38">
        <f t="shared" si="15"/>
        <v>0.59778000000000009</v>
      </c>
      <c r="T62" s="38">
        <f t="shared" si="10"/>
        <v>12.3</v>
      </c>
    </row>
    <row r="63" spans="1:20">
      <c r="A63" s="8" t="s">
        <v>105</v>
      </c>
      <c r="B63" s="203">
        <v>12.3</v>
      </c>
      <c r="C63" s="203">
        <v>12.3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5.1315600000000003</v>
      </c>
      <c r="J63" s="22">
        <f t="shared" si="6"/>
        <v>2.8695900000000001</v>
      </c>
      <c r="K63" s="22">
        <f t="shared" si="7"/>
        <v>3.7010700000000001</v>
      </c>
      <c r="L63" s="22">
        <f t="shared" si="8"/>
        <v>0.59778000000000009</v>
      </c>
      <c r="M63" s="156">
        <f t="shared" si="9"/>
        <v>12.3</v>
      </c>
      <c r="N63" s="23"/>
      <c r="P63" s="38">
        <f t="shared" si="12"/>
        <v>5.1315600000000003</v>
      </c>
      <c r="Q63" s="38">
        <f t="shared" si="13"/>
        <v>2.8695900000000001</v>
      </c>
      <c r="R63" s="38">
        <f t="shared" si="14"/>
        <v>3.7010700000000001</v>
      </c>
      <c r="S63" s="38">
        <f t="shared" si="15"/>
        <v>0.59778000000000009</v>
      </c>
      <c r="T63" s="38">
        <f t="shared" si="10"/>
        <v>12.3</v>
      </c>
    </row>
    <row r="64" spans="1:20">
      <c r="A64" s="8" t="s">
        <v>106</v>
      </c>
      <c r="B64" s="203">
        <v>12.3</v>
      </c>
      <c r="C64" s="203">
        <v>12.3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5.1315600000000003</v>
      </c>
      <c r="J64" s="22">
        <f t="shared" si="6"/>
        <v>2.8695900000000001</v>
      </c>
      <c r="K64" s="22">
        <f t="shared" si="7"/>
        <v>3.7010700000000001</v>
      </c>
      <c r="L64" s="22">
        <f t="shared" si="8"/>
        <v>0.59778000000000009</v>
      </c>
      <c r="M64" s="156">
        <f t="shared" si="9"/>
        <v>12.3</v>
      </c>
      <c r="N64" s="23"/>
      <c r="P64" s="38">
        <f t="shared" si="12"/>
        <v>5.1315600000000003</v>
      </c>
      <c r="Q64" s="38">
        <f t="shared" si="13"/>
        <v>2.8695900000000001</v>
      </c>
      <c r="R64" s="38">
        <f t="shared" si="14"/>
        <v>3.7010700000000001</v>
      </c>
      <c r="S64" s="38">
        <f t="shared" si="15"/>
        <v>0.59778000000000009</v>
      </c>
      <c r="T64" s="38">
        <f t="shared" si="10"/>
        <v>12.3</v>
      </c>
    </row>
    <row r="65" spans="1:20">
      <c r="A65" s="8" t="s">
        <v>107</v>
      </c>
      <c r="B65" s="203">
        <v>12.3</v>
      </c>
      <c r="C65" s="203">
        <v>12.3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5.1315600000000003</v>
      </c>
      <c r="J65" s="22">
        <f t="shared" si="6"/>
        <v>2.8695900000000001</v>
      </c>
      <c r="K65" s="22">
        <f t="shared" si="7"/>
        <v>3.7010700000000001</v>
      </c>
      <c r="L65" s="22">
        <f t="shared" si="8"/>
        <v>0.59778000000000009</v>
      </c>
      <c r="M65" s="156">
        <f t="shared" si="9"/>
        <v>12.3</v>
      </c>
      <c r="N65" s="23"/>
      <c r="P65" s="38">
        <f t="shared" si="12"/>
        <v>5.1315600000000003</v>
      </c>
      <c r="Q65" s="38">
        <f t="shared" si="13"/>
        <v>2.8695900000000001</v>
      </c>
      <c r="R65" s="38">
        <f t="shared" si="14"/>
        <v>3.7010700000000001</v>
      </c>
      <c r="S65" s="38">
        <f t="shared" si="15"/>
        <v>0.59778000000000009</v>
      </c>
      <c r="T65" s="38">
        <f t="shared" si="10"/>
        <v>12.3</v>
      </c>
    </row>
    <row r="66" spans="1:20">
      <c r="A66" s="8" t="s">
        <v>108</v>
      </c>
      <c r="B66" s="203">
        <v>12.3</v>
      </c>
      <c r="C66" s="203">
        <v>12.3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5.1315600000000003</v>
      </c>
      <c r="J66" s="22">
        <f t="shared" si="6"/>
        <v>2.8695900000000001</v>
      </c>
      <c r="K66" s="22">
        <f t="shared" si="7"/>
        <v>3.7010700000000001</v>
      </c>
      <c r="L66" s="22">
        <f t="shared" si="8"/>
        <v>0.59778000000000009</v>
      </c>
      <c r="M66" s="156">
        <f t="shared" si="9"/>
        <v>12.3</v>
      </c>
      <c r="N66" s="23"/>
      <c r="P66" s="38">
        <f t="shared" si="12"/>
        <v>5.1315600000000003</v>
      </c>
      <c r="Q66" s="38">
        <f t="shared" si="13"/>
        <v>2.8695900000000001</v>
      </c>
      <c r="R66" s="38">
        <f t="shared" si="14"/>
        <v>3.7010700000000001</v>
      </c>
      <c r="S66" s="38">
        <f t="shared" si="15"/>
        <v>0.59778000000000009</v>
      </c>
      <c r="T66" s="38">
        <f t="shared" si="10"/>
        <v>12.3</v>
      </c>
    </row>
    <row r="67" spans="1:20">
      <c r="A67" s="8" t="s">
        <v>109</v>
      </c>
      <c r="B67" s="203">
        <v>12.3</v>
      </c>
      <c r="C67" s="203">
        <v>12.3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5.1315600000000003</v>
      </c>
      <c r="J67" s="22">
        <f t="shared" si="6"/>
        <v>2.8695900000000001</v>
      </c>
      <c r="K67" s="22">
        <f t="shared" si="7"/>
        <v>3.7010700000000001</v>
      </c>
      <c r="L67" s="22">
        <f t="shared" si="8"/>
        <v>0.59778000000000009</v>
      </c>
      <c r="M67" s="156">
        <f t="shared" si="9"/>
        <v>12.3</v>
      </c>
      <c r="N67" s="23"/>
      <c r="P67" s="38">
        <f t="shared" ref="P67:P98" si="17">I67</f>
        <v>5.1315600000000003</v>
      </c>
      <c r="Q67" s="38">
        <f t="shared" ref="Q67:Q98" si="18">J67</f>
        <v>2.8695900000000001</v>
      </c>
      <c r="R67" s="38">
        <f t="shared" ref="R67:R98" si="19">K67</f>
        <v>3.7010700000000001</v>
      </c>
      <c r="S67" s="38">
        <f t="shared" ref="S67:S98" si="20">L67</f>
        <v>0.59778000000000009</v>
      </c>
      <c r="T67" s="38">
        <f t="shared" si="10"/>
        <v>12.3</v>
      </c>
    </row>
    <row r="68" spans="1:20">
      <c r="A68" s="8" t="s">
        <v>110</v>
      </c>
      <c r="B68" s="203">
        <v>12.3</v>
      </c>
      <c r="C68" s="203">
        <v>12.3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5.1315600000000003</v>
      </c>
      <c r="J68" s="22">
        <f t="shared" ref="J68:J98" si="22">C68*E68/100</f>
        <v>2.8695900000000001</v>
      </c>
      <c r="K68" s="22">
        <f t="shared" ref="K68:K98" si="23">C68*F68/100</f>
        <v>3.7010700000000001</v>
      </c>
      <c r="L68" s="22">
        <f t="shared" ref="L68:L98" si="24">C68*G68/100</f>
        <v>0.59778000000000009</v>
      </c>
      <c r="M68" s="156">
        <f t="shared" ref="M68:M98" si="25">SUM(I68:L68)</f>
        <v>12.3</v>
      </c>
      <c r="N68" s="23"/>
      <c r="P68" s="38">
        <f t="shared" si="17"/>
        <v>5.1315600000000003</v>
      </c>
      <c r="Q68" s="38">
        <f t="shared" si="18"/>
        <v>2.8695900000000001</v>
      </c>
      <c r="R68" s="38">
        <f t="shared" si="19"/>
        <v>3.7010700000000001</v>
      </c>
      <c r="S68" s="38">
        <f t="shared" si="20"/>
        <v>0.59778000000000009</v>
      </c>
      <c r="T68" s="38">
        <f t="shared" ref="T68:T99" si="26">SUM(P68:S68)</f>
        <v>12.3</v>
      </c>
    </row>
    <row r="69" spans="1:20">
      <c r="A69" s="8" t="s">
        <v>111</v>
      </c>
      <c r="B69" s="203">
        <v>12.3</v>
      </c>
      <c r="C69" s="203">
        <v>12.3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5.1315600000000003</v>
      </c>
      <c r="J69" s="22">
        <f t="shared" si="22"/>
        <v>2.8695900000000001</v>
      </c>
      <c r="K69" s="22">
        <f t="shared" si="23"/>
        <v>3.7010700000000001</v>
      </c>
      <c r="L69" s="22">
        <f t="shared" si="24"/>
        <v>0.59778000000000009</v>
      </c>
      <c r="M69" s="156">
        <f t="shared" si="25"/>
        <v>12.3</v>
      </c>
      <c r="N69" s="23"/>
      <c r="P69" s="38">
        <f t="shared" si="17"/>
        <v>5.1315600000000003</v>
      </c>
      <c r="Q69" s="38">
        <f t="shared" si="18"/>
        <v>2.8695900000000001</v>
      </c>
      <c r="R69" s="38">
        <f t="shared" si="19"/>
        <v>3.7010700000000001</v>
      </c>
      <c r="S69" s="38">
        <f t="shared" si="20"/>
        <v>0.59778000000000009</v>
      </c>
      <c r="T69" s="38">
        <f t="shared" si="26"/>
        <v>12.3</v>
      </c>
    </row>
    <row r="70" spans="1:20">
      <c r="A70" s="8" t="s">
        <v>112</v>
      </c>
      <c r="B70" s="203">
        <v>12.3</v>
      </c>
      <c r="C70" s="203">
        <v>12.3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5.1315600000000003</v>
      </c>
      <c r="J70" s="22">
        <f t="shared" si="22"/>
        <v>2.8695900000000001</v>
      </c>
      <c r="K70" s="22">
        <f t="shared" si="23"/>
        <v>3.7010700000000001</v>
      </c>
      <c r="L70" s="22">
        <f t="shared" si="24"/>
        <v>0.59778000000000009</v>
      </c>
      <c r="M70" s="156">
        <f t="shared" si="25"/>
        <v>12.3</v>
      </c>
      <c r="N70" s="23"/>
      <c r="P70" s="38">
        <f t="shared" si="17"/>
        <v>5.1315600000000003</v>
      </c>
      <c r="Q70" s="38">
        <f t="shared" si="18"/>
        <v>2.8695900000000001</v>
      </c>
      <c r="R70" s="38">
        <f t="shared" si="19"/>
        <v>3.7010700000000001</v>
      </c>
      <c r="S70" s="38">
        <f t="shared" si="20"/>
        <v>0.59778000000000009</v>
      </c>
      <c r="T70" s="38">
        <f t="shared" si="26"/>
        <v>12.3</v>
      </c>
    </row>
    <row r="71" spans="1:20">
      <c r="A71" s="8" t="s">
        <v>113</v>
      </c>
      <c r="B71" s="203">
        <v>12.3</v>
      </c>
      <c r="C71" s="203">
        <v>12.3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5.1315600000000003</v>
      </c>
      <c r="J71" s="22">
        <f t="shared" si="22"/>
        <v>2.8695900000000001</v>
      </c>
      <c r="K71" s="22">
        <f t="shared" si="23"/>
        <v>3.7010700000000001</v>
      </c>
      <c r="L71" s="22">
        <f t="shared" si="24"/>
        <v>0.59778000000000009</v>
      </c>
      <c r="M71" s="156">
        <f t="shared" si="25"/>
        <v>12.3</v>
      </c>
      <c r="N71" s="23"/>
      <c r="P71" s="38">
        <f t="shared" si="17"/>
        <v>5.1315600000000003</v>
      </c>
      <c r="Q71" s="38">
        <f t="shared" si="18"/>
        <v>2.8695900000000001</v>
      </c>
      <c r="R71" s="38">
        <f t="shared" si="19"/>
        <v>3.7010700000000001</v>
      </c>
      <c r="S71" s="38">
        <f t="shared" si="20"/>
        <v>0.59778000000000009</v>
      </c>
      <c r="T71" s="38">
        <f t="shared" si="26"/>
        <v>12.3</v>
      </c>
    </row>
    <row r="72" spans="1:20">
      <c r="A72" s="8" t="s">
        <v>114</v>
      </c>
      <c r="B72" s="203">
        <v>12.3</v>
      </c>
      <c r="C72" s="203">
        <v>12.3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5.1315600000000003</v>
      </c>
      <c r="J72" s="22">
        <f t="shared" si="22"/>
        <v>2.8695900000000001</v>
      </c>
      <c r="K72" s="22">
        <f t="shared" si="23"/>
        <v>3.7010700000000001</v>
      </c>
      <c r="L72" s="22">
        <f t="shared" si="24"/>
        <v>0.59778000000000009</v>
      </c>
      <c r="M72" s="156">
        <f t="shared" si="25"/>
        <v>12.3</v>
      </c>
      <c r="N72" s="23"/>
      <c r="P72" s="38">
        <f t="shared" si="17"/>
        <v>5.1315600000000003</v>
      </c>
      <c r="Q72" s="38">
        <f t="shared" si="18"/>
        <v>2.8695900000000001</v>
      </c>
      <c r="R72" s="38">
        <f t="shared" si="19"/>
        <v>3.7010700000000001</v>
      </c>
      <c r="S72" s="38">
        <f t="shared" si="20"/>
        <v>0.59778000000000009</v>
      </c>
      <c r="T72" s="38">
        <f t="shared" si="26"/>
        <v>12.3</v>
      </c>
    </row>
    <row r="73" spans="1:20">
      <c r="A73" s="8" t="s">
        <v>115</v>
      </c>
      <c r="B73" s="203">
        <v>12.3</v>
      </c>
      <c r="C73" s="203">
        <v>12.3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5.1315600000000003</v>
      </c>
      <c r="J73" s="22">
        <f t="shared" si="22"/>
        <v>2.8695900000000001</v>
      </c>
      <c r="K73" s="22">
        <f t="shared" si="23"/>
        <v>3.7010700000000001</v>
      </c>
      <c r="L73" s="22">
        <f t="shared" si="24"/>
        <v>0.59778000000000009</v>
      </c>
      <c r="M73" s="156">
        <f t="shared" si="25"/>
        <v>12.3</v>
      </c>
      <c r="N73" s="23"/>
      <c r="P73" s="38">
        <f t="shared" si="17"/>
        <v>5.1315600000000003</v>
      </c>
      <c r="Q73" s="38">
        <f t="shared" si="18"/>
        <v>2.8695900000000001</v>
      </c>
      <c r="R73" s="38">
        <f t="shared" si="19"/>
        <v>3.7010700000000001</v>
      </c>
      <c r="S73" s="38">
        <f t="shared" si="20"/>
        <v>0.59778000000000009</v>
      </c>
      <c r="T73" s="38">
        <f t="shared" si="26"/>
        <v>12.3</v>
      </c>
    </row>
    <row r="74" spans="1:20">
      <c r="A74" s="8" t="s">
        <v>116</v>
      </c>
      <c r="B74" s="203">
        <v>12.3</v>
      </c>
      <c r="C74" s="203">
        <v>12.3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5.1315600000000003</v>
      </c>
      <c r="J74" s="22">
        <f t="shared" si="22"/>
        <v>2.8695900000000001</v>
      </c>
      <c r="K74" s="22">
        <f t="shared" si="23"/>
        <v>3.7010700000000001</v>
      </c>
      <c r="L74" s="22">
        <f t="shared" si="24"/>
        <v>0.59778000000000009</v>
      </c>
      <c r="M74" s="156">
        <f t="shared" si="25"/>
        <v>12.3</v>
      </c>
      <c r="N74" s="23"/>
      <c r="P74" s="38">
        <f t="shared" si="17"/>
        <v>5.1315600000000003</v>
      </c>
      <c r="Q74" s="38">
        <f t="shared" si="18"/>
        <v>2.8695900000000001</v>
      </c>
      <c r="R74" s="38">
        <f t="shared" si="19"/>
        <v>3.7010700000000001</v>
      </c>
      <c r="S74" s="38">
        <f t="shared" si="20"/>
        <v>0.59778000000000009</v>
      </c>
      <c r="T74" s="38">
        <f t="shared" si="26"/>
        <v>12.3</v>
      </c>
    </row>
    <row r="75" spans="1:20">
      <c r="A75" s="8" t="s">
        <v>117</v>
      </c>
      <c r="B75" s="203">
        <v>12.3</v>
      </c>
      <c r="C75" s="203">
        <v>12.3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5.1315600000000003</v>
      </c>
      <c r="J75" s="22">
        <f t="shared" si="22"/>
        <v>2.8695900000000001</v>
      </c>
      <c r="K75" s="22">
        <f t="shared" si="23"/>
        <v>3.7010700000000001</v>
      </c>
      <c r="L75" s="22">
        <f t="shared" si="24"/>
        <v>0.59778000000000009</v>
      </c>
      <c r="M75" s="156">
        <f t="shared" si="25"/>
        <v>12.3</v>
      </c>
      <c r="N75" s="23"/>
      <c r="P75" s="38">
        <f t="shared" si="17"/>
        <v>5.1315600000000003</v>
      </c>
      <c r="Q75" s="38">
        <f t="shared" si="18"/>
        <v>2.8695900000000001</v>
      </c>
      <c r="R75" s="38">
        <f t="shared" si="19"/>
        <v>3.7010700000000001</v>
      </c>
      <c r="S75" s="38">
        <f t="shared" si="20"/>
        <v>0.59778000000000009</v>
      </c>
      <c r="T75" s="38">
        <f t="shared" si="26"/>
        <v>12.3</v>
      </c>
    </row>
    <row r="76" spans="1:20">
      <c r="A76" s="8" t="s">
        <v>118</v>
      </c>
      <c r="B76" s="203">
        <v>12.3</v>
      </c>
      <c r="C76" s="203">
        <v>12.3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5.1315600000000003</v>
      </c>
      <c r="J76" s="22">
        <f t="shared" si="22"/>
        <v>2.8695900000000001</v>
      </c>
      <c r="K76" s="22">
        <f t="shared" si="23"/>
        <v>3.7010700000000001</v>
      </c>
      <c r="L76" s="22">
        <f t="shared" si="24"/>
        <v>0.59778000000000009</v>
      </c>
      <c r="M76" s="156">
        <f t="shared" si="25"/>
        <v>12.3</v>
      </c>
      <c r="N76" s="23"/>
      <c r="P76" s="38">
        <f t="shared" si="17"/>
        <v>5.1315600000000003</v>
      </c>
      <c r="Q76" s="38">
        <f t="shared" si="18"/>
        <v>2.8695900000000001</v>
      </c>
      <c r="R76" s="38">
        <f t="shared" si="19"/>
        <v>3.7010700000000001</v>
      </c>
      <c r="S76" s="38">
        <f t="shared" si="20"/>
        <v>0.59778000000000009</v>
      </c>
      <c r="T76" s="38">
        <f t="shared" si="26"/>
        <v>12.3</v>
      </c>
    </row>
    <row r="77" spans="1:20">
      <c r="A77" s="8" t="s">
        <v>119</v>
      </c>
      <c r="B77" s="203">
        <v>12.3</v>
      </c>
      <c r="C77" s="203">
        <v>12.3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5.1315600000000003</v>
      </c>
      <c r="J77" s="22">
        <f t="shared" si="22"/>
        <v>2.8695900000000001</v>
      </c>
      <c r="K77" s="22">
        <f t="shared" si="23"/>
        <v>3.7010700000000001</v>
      </c>
      <c r="L77" s="22">
        <f t="shared" si="24"/>
        <v>0.59778000000000009</v>
      </c>
      <c r="M77" s="156">
        <f t="shared" si="25"/>
        <v>12.3</v>
      </c>
      <c r="N77" s="23"/>
      <c r="P77" s="38">
        <f t="shared" si="17"/>
        <v>5.1315600000000003</v>
      </c>
      <c r="Q77" s="38">
        <f t="shared" si="18"/>
        <v>2.8695900000000001</v>
      </c>
      <c r="R77" s="38">
        <f t="shared" si="19"/>
        <v>3.7010700000000001</v>
      </c>
      <c r="S77" s="38">
        <f t="shared" si="20"/>
        <v>0.59778000000000009</v>
      </c>
      <c r="T77" s="38">
        <f t="shared" si="26"/>
        <v>12.3</v>
      </c>
    </row>
    <row r="78" spans="1:20">
      <c r="A78" s="8" t="s">
        <v>120</v>
      </c>
      <c r="B78" s="203">
        <v>12.3</v>
      </c>
      <c r="C78" s="203">
        <v>12.3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5.1315600000000003</v>
      </c>
      <c r="J78" s="22">
        <f t="shared" si="22"/>
        <v>2.8695900000000001</v>
      </c>
      <c r="K78" s="22">
        <f t="shared" si="23"/>
        <v>3.7010700000000001</v>
      </c>
      <c r="L78" s="22">
        <f t="shared" si="24"/>
        <v>0.59778000000000009</v>
      </c>
      <c r="M78" s="156">
        <f t="shared" si="25"/>
        <v>12.3</v>
      </c>
      <c r="N78" s="23"/>
      <c r="P78" s="38">
        <f t="shared" si="17"/>
        <v>5.1315600000000003</v>
      </c>
      <c r="Q78" s="38">
        <f t="shared" si="18"/>
        <v>2.8695900000000001</v>
      </c>
      <c r="R78" s="38">
        <f t="shared" si="19"/>
        <v>3.7010700000000001</v>
      </c>
      <c r="S78" s="38">
        <f t="shared" si="20"/>
        <v>0.59778000000000009</v>
      </c>
      <c r="T78" s="38">
        <f t="shared" si="26"/>
        <v>12.3</v>
      </c>
    </row>
    <row r="79" spans="1:20">
      <c r="A79" s="8" t="s">
        <v>121</v>
      </c>
      <c r="B79" s="203">
        <v>12.3</v>
      </c>
      <c r="C79" s="203">
        <v>12.3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5.1315600000000003</v>
      </c>
      <c r="J79" s="22">
        <f t="shared" si="22"/>
        <v>2.8695900000000001</v>
      </c>
      <c r="K79" s="22">
        <f t="shared" si="23"/>
        <v>3.7010700000000001</v>
      </c>
      <c r="L79" s="22">
        <f t="shared" si="24"/>
        <v>0.59778000000000009</v>
      </c>
      <c r="M79" s="156">
        <f t="shared" si="25"/>
        <v>12.3</v>
      </c>
      <c r="N79" s="23"/>
      <c r="P79" s="38">
        <f t="shared" si="17"/>
        <v>5.1315600000000003</v>
      </c>
      <c r="Q79" s="38">
        <f t="shared" si="18"/>
        <v>2.8695900000000001</v>
      </c>
      <c r="R79" s="38">
        <f t="shared" si="19"/>
        <v>3.7010700000000001</v>
      </c>
      <c r="S79" s="38">
        <f t="shared" si="20"/>
        <v>0.59778000000000009</v>
      </c>
      <c r="T79" s="38">
        <f t="shared" si="26"/>
        <v>12.3</v>
      </c>
    </row>
    <row r="80" spans="1:20">
      <c r="A80" s="8" t="s">
        <v>122</v>
      </c>
      <c r="B80" s="203">
        <v>12.3</v>
      </c>
      <c r="C80" s="203">
        <v>12.3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5.1315600000000003</v>
      </c>
      <c r="J80" s="22">
        <f t="shared" si="22"/>
        <v>2.8695900000000001</v>
      </c>
      <c r="K80" s="22">
        <f t="shared" si="23"/>
        <v>3.7010700000000001</v>
      </c>
      <c r="L80" s="22">
        <f t="shared" si="24"/>
        <v>0.59778000000000009</v>
      </c>
      <c r="M80" s="156">
        <f t="shared" si="25"/>
        <v>12.3</v>
      </c>
      <c r="N80" s="23"/>
      <c r="P80" s="38">
        <f t="shared" si="17"/>
        <v>5.1315600000000003</v>
      </c>
      <c r="Q80" s="38">
        <f t="shared" si="18"/>
        <v>2.8695900000000001</v>
      </c>
      <c r="R80" s="38">
        <f t="shared" si="19"/>
        <v>3.7010700000000001</v>
      </c>
      <c r="S80" s="38">
        <f t="shared" si="20"/>
        <v>0.59778000000000009</v>
      </c>
      <c r="T80" s="38">
        <f t="shared" si="26"/>
        <v>12.3</v>
      </c>
    </row>
    <row r="81" spans="1:20">
      <c r="A81" s="8" t="s">
        <v>123</v>
      </c>
      <c r="B81" s="203">
        <v>12.3</v>
      </c>
      <c r="C81" s="203">
        <v>12.3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5.1315600000000003</v>
      </c>
      <c r="J81" s="22">
        <f t="shared" si="22"/>
        <v>2.8695900000000001</v>
      </c>
      <c r="K81" s="22">
        <f t="shared" si="23"/>
        <v>3.7010700000000001</v>
      </c>
      <c r="L81" s="22">
        <f t="shared" si="24"/>
        <v>0.59778000000000009</v>
      </c>
      <c r="M81" s="156">
        <f t="shared" si="25"/>
        <v>12.3</v>
      </c>
      <c r="N81" s="23"/>
      <c r="P81" s="38">
        <f t="shared" si="17"/>
        <v>5.1315600000000003</v>
      </c>
      <c r="Q81" s="38">
        <f t="shared" si="18"/>
        <v>2.8695900000000001</v>
      </c>
      <c r="R81" s="38">
        <f t="shared" si="19"/>
        <v>3.7010700000000001</v>
      </c>
      <c r="S81" s="38">
        <f t="shared" si="20"/>
        <v>0.59778000000000009</v>
      </c>
      <c r="T81" s="38">
        <f t="shared" si="26"/>
        <v>12.3</v>
      </c>
    </row>
    <row r="82" spans="1:20">
      <c r="A82" s="8" t="s">
        <v>124</v>
      </c>
      <c r="B82" s="203">
        <v>12.3</v>
      </c>
      <c r="C82" s="203">
        <v>12.3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5.1315600000000003</v>
      </c>
      <c r="J82" s="22">
        <f t="shared" si="22"/>
        <v>2.8695900000000001</v>
      </c>
      <c r="K82" s="22">
        <f t="shared" si="23"/>
        <v>3.7010700000000001</v>
      </c>
      <c r="L82" s="22">
        <f t="shared" si="24"/>
        <v>0.59778000000000009</v>
      </c>
      <c r="M82" s="156">
        <f t="shared" si="25"/>
        <v>12.3</v>
      </c>
      <c r="N82" s="23"/>
      <c r="P82" s="38">
        <f t="shared" si="17"/>
        <v>5.1315600000000003</v>
      </c>
      <c r="Q82" s="38">
        <f t="shared" si="18"/>
        <v>2.8695900000000001</v>
      </c>
      <c r="R82" s="38">
        <f t="shared" si="19"/>
        <v>3.7010700000000001</v>
      </c>
      <c r="S82" s="38">
        <f t="shared" si="20"/>
        <v>0.59778000000000009</v>
      </c>
      <c r="T82" s="38">
        <f t="shared" si="26"/>
        <v>12.3</v>
      </c>
    </row>
    <row r="83" spans="1:20">
      <c r="A83" s="8" t="s">
        <v>125</v>
      </c>
      <c r="B83" s="203">
        <v>12.3</v>
      </c>
      <c r="C83" s="203">
        <v>12.3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5.1315600000000003</v>
      </c>
      <c r="J83" s="22">
        <f t="shared" si="22"/>
        <v>2.8695900000000001</v>
      </c>
      <c r="K83" s="22">
        <f t="shared" si="23"/>
        <v>3.7010700000000001</v>
      </c>
      <c r="L83" s="22">
        <f t="shared" si="24"/>
        <v>0.59778000000000009</v>
      </c>
      <c r="M83" s="156">
        <f t="shared" si="25"/>
        <v>12.3</v>
      </c>
      <c r="N83" s="23"/>
      <c r="P83" s="38">
        <f t="shared" si="17"/>
        <v>5.1315600000000003</v>
      </c>
      <c r="Q83" s="38">
        <f t="shared" si="18"/>
        <v>2.8695900000000001</v>
      </c>
      <c r="R83" s="38">
        <f t="shared" si="19"/>
        <v>3.7010700000000001</v>
      </c>
      <c r="S83" s="38">
        <f t="shared" si="20"/>
        <v>0.59778000000000009</v>
      </c>
      <c r="T83" s="38">
        <f t="shared" si="26"/>
        <v>12.3</v>
      </c>
    </row>
    <row r="84" spans="1:20">
      <c r="A84" s="8" t="s">
        <v>126</v>
      </c>
      <c r="B84" s="203">
        <v>12.3</v>
      </c>
      <c r="C84" s="203">
        <v>12.3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5.1315600000000003</v>
      </c>
      <c r="J84" s="22">
        <f t="shared" si="22"/>
        <v>2.8695900000000001</v>
      </c>
      <c r="K84" s="22">
        <f t="shared" si="23"/>
        <v>3.7010700000000001</v>
      </c>
      <c r="L84" s="22">
        <f t="shared" si="24"/>
        <v>0.59778000000000009</v>
      </c>
      <c r="M84" s="156">
        <f t="shared" si="25"/>
        <v>12.3</v>
      </c>
      <c r="N84" s="23"/>
      <c r="P84" s="38">
        <f t="shared" si="17"/>
        <v>5.1315600000000003</v>
      </c>
      <c r="Q84" s="38">
        <f t="shared" si="18"/>
        <v>2.8695900000000001</v>
      </c>
      <c r="R84" s="38">
        <f t="shared" si="19"/>
        <v>3.7010700000000001</v>
      </c>
      <c r="S84" s="38">
        <f t="shared" si="20"/>
        <v>0.59778000000000009</v>
      </c>
      <c r="T84" s="38">
        <f t="shared" si="26"/>
        <v>12.3</v>
      </c>
    </row>
    <row r="85" spans="1:20">
      <c r="A85" s="8" t="s">
        <v>127</v>
      </c>
      <c r="B85" s="203">
        <v>12.3</v>
      </c>
      <c r="C85" s="203">
        <v>12.3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5.1315600000000003</v>
      </c>
      <c r="J85" s="22">
        <f t="shared" si="22"/>
        <v>2.8695900000000001</v>
      </c>
      <c r="K85" s="22">
        <f t="shared" si="23"/>
        <v>3.7010700000000001</v>
      </c>
      <c r="L85" s="22">
        <f t="shared" si="24"/>
        <v>0.59778000000000009</v>
      </c>
      <c r="M85" s="156">
        <f t="shared" si="25"/>
        <v>12.3</v>
      </c>
      <c r="N85" s="23"/>
      <c r="P85" s="38">
        <f t="shared" si="17"/>
        <v>5.1315600000000003</v>
      </c>
      <c r="Q85" s="38">
        <f t="shared" si="18"/>
        <v>2.8695900000000001</v>
      </c>
      <c r="R85" s="38">
        <f t="shared" si="19"/>
        <v>3.7010700000000001</v>
      </c>
      <c r="S85" s="38">
        <f t="shared" si="20"/>
        <v>0.59778000000000009</v>
      </c>
      <c r="T85" s="38">
        <f t="shared" si="26"/>
        <v>12.3</v>
      </c>
    </row>
    <row r="86" spans="1:20">
      <c r="A86" s="8" t="s">
        <v>128</v>
      </c>
      <c r="B86" s="203">
        <v>12.3</v>
      </c>
      <c r="C86" s="203">
        <v>12.3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5.1315600000000003</v>
      </c>
      <c r="J86" s="22">
        <f t="shared" si="22"/>
        <v>2.8695900000000001</v>
      </c>
      <c r="K86" s="22">
        <f t="shared" si="23"/>
        <v>3.7010700000000001</v>
      </c>
      <c r="L86" s="22">
        <f t="shared" si="24"/>
        <v>0.59778000000000009</v>
      </c>
      <c r="M86" s="156">
        <f t="shared" si="25"/>
        <v>12.3</v>
      </c>
      <c r="N86" s="23"/>
      <c r="P86" s="38">
        <f t="shared" si="17"/>
        <v>5.1315600000000003</v>
      </c>
      <c r="Q86" s="38">
        <f t="shared" si="18"/>
        <v>2.8695900000000001</v>
      </c>
      <c r="R86" s="38">
        <f t="shared" si="19"/>
        <v>3.7010700000000001</v>
      </c>
      <c r="S86" s="38">
        <f t="shared" si="20"/>
        <v>0.59778000000000009</v>
      </c>
      <c r="T86" s="38">
        <f t="shared" si="26"/>
        <v>12.3</v>
      </c>
    </row>
    <row r="87" spans="1:20">
      <c r="A87" s="8" t="s">
        <v>129</v>
      </c>
      <c r="B87" s="203">
        <v>12.3</v>
      </c>
      <c r="C87" s="203">
        <v>12.3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5.1315600000000003</v>
      </c>
      <c r="J87" s="22">
        <f t="shared" si="22"/>
        <v>2.8695900000000001</v>
      </c>
      <c r="K87" s="22">
        <f t="shared" si="23"/>
        <v>3.7010700000000001</v>
      </c>
      <c r="L87" s="22">
        <f t="shared" si="24"/>
        <v>0.59778000000000009</v>
      </c>
      <c r="M87" s="156">
        <f t="shared" si="25"/>
        <v>12.3</v>
      </c>
      <c r="N87" s="23"/>
      <c r="P87" s="38">
        <f t="shared" si="17"/>
        <v>5.1315600000000003</v>
      </c>
      <c r="Q87" s="38">
        <f t="shared" si="18"/>
        <v>2.8695900000000001</v>
      </c>
      <c r="R87" s="38">
        <f t="shared" si="19"/>
        <v>3.7010700000000001</v>
      </c>
      <c r="S87" s="38">
        <f t="shared" si="20"/>
        <v>0.59778000000000009</v>
      </c>
      <c r="T87" s="38">
        <f t="shared" si="26"/>
        <v>12.3</v>
      </c>
    </row>
    <row r="88" spans="1:20">
      <c r="A88" s="8" t="s">
        <v>130</v>
      </c>
      <c r="B88" s="203">
        <v>12.3</v>
      </c>
      <c r="C88" s="203">
        <v>12.3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5.1315600000000003</v>
      </c>
      <c r="J88" s="22">
        <f t="shared" si="22"/>
        <v>2.8695900000000001</v>
      </c>
      <c r="K88" s="22">
        <f t="shared" si="23"/>
        <v>3.7010700000000001</v>
      </c>
      <c r="L88" s="22">
        <f t="shared" si="24"/>
        <v>0.59778000000000009</v>
      </c>
      <c r="M88" s="156">
        <f t="shared" si="25"/>
        <v>12.3</v>
      </c>
      <c r="N88" s="23"/>
      <c r="P88" s="38">
        <f t="shared" si="17"/>
        <v>5.1315600000000003</v>
      </c>
      <c r="Q88" s="38">
        <f t="shared" si="18"/>
        <v>2.8695900000000001</v>
      </c>
      <c r="R88" s="38">
        <f t="shared" si="19"/>
        <v>3.7010700000000001</v>
      </c>
      <c r="S88" s="38">
        <f t="shared" si="20"/>
        <v>0.59778000000000009</v>
      </c>
      <c r="T88" s="38">
        <f t="shared" si="26"/>
        <v>12.3</v>
      </c>
    </row>
    <row r="89" spans="1:20">
      <c r="A89" s="8" t="s">
        <v>131</v>
      </c>
      <c r="B89" s="203">
        <v>12.3</v>
      </c>
      <c r="C89" s="203">
        <v>12.3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5.1315600000000003</v>
      </c>
      <c r="J89" s="22">
        <f t="shared" si="22"/>
        <v>2.8695900000000001</v>
      </c>
      <c r="K89" s="22">
        <f t="shared" si="23"/>
        <v>3.7010700000000001</v>
      </c>
      <c r="L89" s="22">
        <f t="shared" si="24"/>
        <v>0.59778000000000009</v>
      </c>
      <c r="M89" s="156">
        <f t="shared" si="25"/>
        <v>12.3</v>
      </c>
      <c r="N89" s="23"/>
      <c r="P89" s="38">
        <f t="shared" si="17"/>
        <v>5.1315600000000003</v>
      </c>
      <c r="Q89" s="38">
        <f t="shared" si="18"/>
        <v>2.8695900000000001</v>
      </c>
      <c r="R89" s="38">
        <f t="shared" si="19"/>
        <v>3.7010700000000001</v>
      </c>
      <c r="S89" s="38">
        <f t="shared" si="20"/>
        <v>0.59778000000000009</v>
      </c>
      <c r="T89" s="38">
        <f t="shared" si="26"/>
        <v>12.3</v>
      </c>
    </row>
    <row r="90" spans="1:20">
      <c r="A90" s="8" t="s">
        <v>132</v>
      </c>
      <c r="B90" s="203">
        <v>12.3</v>
      </c>
      <c r="C90" s="203">
        <v>12.3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5.1315600000000003</v>
      </c>
      <c r="J90" s="22">
        <f t="shared" si="22"/>
        <v>2.8695900000000001</v>
      </c>
      <c r="K90" s="22">
        <f t="shared" si="23"/>
        <v>3.7010700000000001</v>
      </c>
      <c r="L90" s="22">
        <f t="shared" si="24"/>
        <v>0.59778000000000009</v>
      </c>
      <c r="M90" s="156">
        <f t="shared" si="25"/>
        <v>12.3</v>
      </c>
      <c r="N90" s="23"/>
      <c r="P90" s="38">
        <f t="shared" si="17"/>
        <v>5.1315600000000003</v>
      </c>
      <c r="Q90" s="38">
        <f t="shared" si="18"/>
        <v>2.8695900000000001</v>
      </c>
      <c r="R90" s="38">
        <f t="shared" si="19"/>
        <v>3.7010700000000001</v>
      </c>
      <c r="S90" s="38">
        <f t="shared" si="20"/>
        <v>0.59778000000000009</v>
      </c>
      <c r="T90" s="38">
        <f t="shared" si="26"/>
        <v>12.3</v>
      </c>
    </row>
    <row r="91" spans="1:20">
      <c r="A91" s="8" t="s">
        <v>133</v>
      </c>
      <c r="B91" s="203">
        <v>12.3</v>
      </c>
      <c r="C91" s="203">
        <v>12.3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5.1315600000000003</v>
      </c>
      <c r="J91" s="22">
        <f t="shared" si="22"/>
        <v>2.8695900000000001</v>
      </c>
      <c r="K91" s="22">
        <f t="shared" si="23"/>
        <v>3.7010700000000001</v>
      </c>
      <c r="L91" s="22">
        <f t="shared" si="24"/>
        <v>0.59778000000000009</v>
      </c>
      <c r="M91" s="156">
        <f t="shared" si="25"/>
        <v>12.3</v>
      </c>
      <c r="N91" s="23"/>
      <c r="P91" s="38">
        <f t="shared" si="17"/>
        <v>5.1315600000000003</v>
      </c>
      <c r="Q91" s="38">
        <f t="shared" si="18"/>
        <v>2.8695900000000001</v>
      </c>
      <c r="R91" s="38">
        <f t="shared" si="19"/>
        <v>3.7010700000000001</v>
      </c>
      <c r="S91" s="38">
        <f t="shared" si="20"/>
        <v>0.59778000000000009</v>
      </c>
      <c r="T91" s="38">
        <f t="shared" si="26"/>
        <v>12.3</v>
      </c>
    </row>
    <row r="92" spans="1:20">
      <c r="A92" s="8" t="s">
        <v>134</v>
      </c>
      <c r="B92" s="203">
        <v>12.3</v>
      </c>
      <c r="C92" s="203">
        <v>12.3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5.1315600000000003</v>
      </c>
      <c r="J92" s="22">
        <f t="shared" si="22"/>
        <v>2.8695900000000001</v>
      </c>
      <c r="K92" s="22">
        <f t="shared" si="23"/>
        <v>3.7010700000000001</v>
      </c>
      <c r="L92" s="22">
        <f t="shared" si="24"/>
        <v>0.59778000000000009</v>
      </c>
      <c r="M92" s="156">
        <f t="shared" si="25"/>
        <v>12.3</v>
      </c>
      <c r="N92" s="23"/>
      <c r="P92" s="38">
        <f t="shared" si="17"/>
        <v>5.1315600000000003</v>
      </c>
      <c r="Q92" s="38">
        <f t="shared" si="18"/>
        <v>2.8695900000000001</v>
      </c>
      <c r="R92" s="38">
        <f t="shared" si="19"/>
        <v>3.7010700000000001</v>
      </c>
      <c r="S92" s="38">
        <f t="shared" si="20"/>
        <v>0.59778000000000009</v>
      </c>
      <c r="T92" s="38">
        <f t="shared" si="26"/>
        <v>12.3</v>
      </c>
    </row>
    <row r="93" spans="1:20">
      <c r="A93" s="8" t="s">
        <v>135</v>
      </c>
      <c r="B93" s="203">
        <v>12.3</v>
      </c>
      <c r="C93" s="203">
        <v>12.3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5.1315600000000003</v>
      </c>
      <c r="J93" s="22">
        <f t="shared" si="22"/>
        <v>2.8695900000000001</v>
      </c>
      <c r="K93" s="22">
        <f t="shared" si="23"/>
        <v>3.7010700000000001</v>
      </c>
      <c r="L93" s="22">
        <f t="shared" si="24"/>
        <v>0.59778000000000009</v>
      </c>
      <c r="M93" s="156">
        <f t="shared" si="25"/>
        <v>12.3</v>
      </c>
      <c r="N93" s="23"/>
      <c r="P93" s="38">
        <f t="shared" si="17"/>
        <v>5.1315600000000003</v>
      </c>
      <c r="Q93" s="38">
        <f t="shared" si="18"/>
        <v>2.8695900000000001</v>
      </c>
      <c r="R93" s="38">
        <f t="shared" si="19"/>
        <v>3.7010700000000001</v>
      </c>
      <c r="S93" s="38">
        <f t="shared" si="20"/>
        <v>0.59778000000000009</v>
      </c>
      <c r="T93" s="38">
        <f t="shared" si="26"/>
        <v>12.3</v>
      </c>
    </row>
    <row r="94" spans="1:20">
      <c r="A94" s="8" t="s">
        <v>136</v>
      </c>
      <c r="B94" s="203">
        <v>12.3</v>
      </c>
      <c r="C94" s="203">
        <v>12.3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5.1315600000000003</v>
      </c>
      <c r="J94" s="22">
        <f t="shared" si="22"/>
        <v>2.8695900000000001</v>
      </c>
      <c r="K94" s="22">
        <f t="shared" si="23"/>
        <v>3.7010700000000001</v>
      </c>
      <c r="L94" s="22">
        <f t="shared" si="24"/>
        <v>0.59778000000000009</v>
      </c>
      <c r="M94" s="156">
        <f t="shared" si="25"/>
        <v>12.3</v>
      </c>
      <c r="N94" s="23"/>
      <c r="P94" s="38">
        <f t="shared" si="17"/>
        <v>5.1315600000000003</v>
      </c>
      <c r="Q94" s="38">
        <f t="shared" si="18"/>
        <v>2.8695900000000001</v>
      </c>
      <c r="R94" s="38">
        <f t="shared" si="19"/>
        <v>3.7010700000000001</v>
      </c>
      <c r="S94" s="38">
        <f t="shared" si="20"/>
        <v>0.59778000000000009</v>
      </c>
      <c r="T94" s="38">
        <f t="shared" si="26"/>
        <v>12.3</v>
      </c>
    </row>
    <row r="95" spans="1:20">
      <c r="A95" s="8" t="s">
        <v>137</v>
      </c>
      <c r="B95" s="203">
        <v>12.3</v>
      </c>
      <c r="C95" s="203">
        <v>12.3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5.1315600000000003</v>
      </c>
      <c r="J95" s="22">
        <f t="shared" si="22"/>
        <v>2.8695900000000001</v>
      </c>
      <c r="K95" s="22">
        <f t="shared" si="23"/>
        <v>3.7010700000000001</v>
      </c>
      <c r="L95" s="22">
        <f t="shared" si="24"/>
        <v>0.59778000000000009</v>
      </c>
      <c r="M95" s="156">
        <f t="shared" si="25"/>
        <v>12.3</v>
      </c>
      <c r="N95" s="23"/>
      <c r="P95" s="38">
        <f t="shared" si="17"/>
        <v>5.1315600000000003</v>
      </c>
      <c r="Q95" s="38">
        <f t="shared" si="18"/>
        <v>2.8695900000000001</v>
      </c>
      <c r="R95" s="38">
        <f t="shared" si="19"/>
        <v>3.7010700000000001</v>
      </c>
      <c r="S95" s="38">
        <f t="shared" si="20"/>
        <v>0.59778000000000009</v>
      </c>
      <c r="T95" s="38">
        <f t="shared" si="26"/>
        <v>12.3</v>
      </c>
    </row>
    <row r="96" spans="1:20">
      <c r="A96" s="8" t="s">
        <v>138</v>
      </c>
      <c r="B96" s="203">
        <v>12.3</v>
      </c>
      <c r="C96" s="203">
        <v>12.3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5.1315600000000003</v>
      </c>
      <c r="J96" s="22">
        <f t="shared" si="22"/>
        <v>2.8695900000000001</v>
      </c>
      <c r="K96" s="22">
        <f t="shared" si="23"/>
        <v>3.7010700000000001</v>
      </c>
      <c r="L96" s="22">
        <f t="shared" si="24"/>
        <v>0.59778000000000009</v>
      </c>
      <c r="M96" s="156">
        <f t="shared" si="25"/>
        <v>12.3</v>
      </c>
      <c r="N96" s="23"/>
      <c r="P96" s="38">
        <f t="shared" si="17"/>
        <v>5.1315600000000003</v>
      </c>
      <c r="Q96" s="38">
        <f t="shared" si="18"/>
        <v>2.8695900000000001</v>
      </c>
      <c r="R96" s="38">
        <f t="shared" si="19"/>
        <v>3.7010700000000001</v>
      </c>
      <c r="S96" s="38">
        <f t="shared" si="20"/>
        <v>0.59778000000000009</v>
      </c>
      <c r="T96" s="38">
        <f t="shared" si="26"/>
        <v>12.3</v>
      </c>
    </row>
    <row r="97" spans="1:23">
      <c r="A97" s="8" t="s">
        <v>139</v>
      </c>
      <c r="B97" s="203">
        <v>12.3</v>
      </c>
      <c r="C97" s="203">
        <v>12.3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5.1315600000000003</v>
      </c>
      <c r="J97" s="22">
        <f t="shared" si="22"/>
        <v>2.8695900000000001</v>
      </c>
      <c r="K97" s="22">
        <f t="shared" si="23"/>
        <v>3.7010700000000001</v>
      </c>
      <c r="L97" s="22">
        <f t="shared" si="24"/>
        <v>0.59778000000000009</v>
      </c>
      <c r="M97" s="156">
        <f t="shared" si="25"/>
        <v>12.3</v>
      </c>
      <c r="N97" s="23"/>
      <c r="P97" s="38">
        <f t="shared" si="17"/>
        <v>5.1315600000000003</v>
      </c>
      <c r="Q97" s="38">
        <f t="shared" si="18"/>
        <v>2.8695900000000001</v>
      </c>
      <c r="R97" s="38">
        <f t="shared" si="19"/>
        <v>3.7010700000000001</v>
      </c>
      <c r="S97" s="38">
        <f t="shared" si="20"/>
        <v>0.59778000000000009</v>
      </c>
      <c r="T97" s="38">
        <f t="shared" si="26"/>
        <v>12.3</v>
      </c>
    </row>
    <row r="98" spans="1:23" ht="15.75" thickBot="1">
      <c r="A98" s="8" t="s">
        <v>140</v>
      </c>
      <c r="B98" s="203">
        <v>12.3</v>
      </c>
      <c r="C98" s="203">
        <v>12.3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5.1315600000000003</v>
      </c>
      <c r="J98" s="22">
        <f t="shared" si="22"/>
        <v>2.8695900000000001</v>
      </c>
      <c r="K98" s="22">
        <f t="shared" si="23"/>
        <v>3.7010700000000001</v>
      </c>
      <c r="L98" s="22">
        <f t="shared" si="24"/>
        <v>0.59778000000000009</v>
      </c>
      <c r="M98" s="156">
        <f t="shared" si="25"/>
        <v>12.3</v>
      </c>
      <c r="N98" s="23"/>
      <c r="P98" s="38">
        <f t="shared" si="17"/>
        <v>5.1315600000000003</v>
      </c>
      <c r="Q98" s="38">
        <f t="shared" si="18"/>
        <v>2.8695900000000001</v>
      </c>
      <c r="R98" s="38">
        <f t="shared" si="19"/>
        <v>3.7010700000000001</v>
      </c>
      <c r="S98" s="38">
        <f t="shared" si="20"/>
        <v>0.59778000000000009</v>
      </c>
      <c r="T98" s="38">
        <f t="shared" si="26"/>
        <v>12.3</v>
      </c>
    </row>
    <row r="99" spans="1:23" ht="15.75" thickBot="1">
      <c r="A99" s="8" t="s">
        <v>171</v>
      </c>
      <c r="B99" s="21">
        <f t="shared" ref="B99:H99" si="27">SUM(B3:B98)/4000</f>
        <v>0.29519999999999946</v>
      </c>
      <c r="C99" s="21">
        <f t="shared" si="27"/>
        <v>0.29519999999999946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0.12315743999999983</v>
      </c>
      <c r="J99" s="157">
        <f t="shared" ref="J99:L99" si="28">SUM(J3:J98)/4000</f>
        <v>6.8870159999999916E-2</v>
      </c>
      <c r="K99" s="157">
        <f t="shared" si="28"/>
        <v>8.8825680000000004E-2</v>
      </c>
      <c r="L99" s="157">
        <f t="shared" si="28"/>
        <v>1.4346720000000004E-2</v>
      </c>
      <c r="M99" s="158">
        <f>SUM(M3:M98)/4000</f>
        <v>0.29519999999999946</v>
      </c>
      <c r="N99" s="24"/>
      <c r="P99" s="38">
        <f>SUM(P3:P98)/4000</f>
        <v>0.12315743999999983</v>
      </c>
      <c r="Q99" s="38">
        <f t="shared" ref="Q99:S99" si="29">SUM(Q3:Q98)/4000</f>
        <v>6.8870159999999916E-2</v>
      </c>
      <c r="R99" s="38">
        <f t="shared" si="29"/>
        <v>8.8825680000000004E-2</v>
      </c>
      <c r="S99" s="38">
        <f t="shared" si="29"/>
        <v>1.4346720000000004E-2</v>
      </c>
      <c r="T99" s="38">
        <f t="shared" si="26"/>
        <v>0.29519999999999974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6" sqref="A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1.06</v>
      </c>
      <c r="I3" s="54">
        <v>0</v>
      </c>
      <c r="J3" s="54">
        <v>72.13</v>
      </c>
      <c r="K3" s="54">
        <v>0</v>
      </c>
      <c r="L3" s="54">
        <v>0</v>
      </c>
      <c r="M3" s="73">
        <v>0.67</v>
      </c>
      <c r="N3" s="72">
        <v>0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U3" s="74">
        <v>-10</v>
      </c>
      <c r="V3" s="75">
        <v>74.150000000000006</v>
      </c>
      <c r="W3">
        <v>0</v>
      </c>
      <c r="X3">
        <v>0</v>
      </c>
      <c r="Y3">
        <v>1.06</v>
      </c>
      <c r="Z3">
        <v>-10</v>
      </c>
      <c r="AA3">
        <v>0.67</v>
      </c>
      <c r="AB3">
        <v>0.28999999999999998</v>
      </c>
      <c r="AC3">
        <v>72.13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1.06</v>
      </c>
      <c r="I4" s="47">
        <v>0</v>
      </c>
      <c r="J4" s="47">
        <v>29.81</v>
      </c>
      <c r="K4" s="47">
        <v>0</v>
      </c>
      <c r="L4" s="47">
        <v>0</v>
      </c>
      <c r="M4" s="75">
        <v>2.6</v>
      </c>
      <c r="N4" s="74">
        <v>0</v>
      </c>
      <c r="O4" s="47">
        <v>0</v>
      </c>
      <c r="P4" s="47">
        <v>0</v>
      </c>
      <c r="Q4" s="47">
        <v>-10</v>
      </c>
      <c r="R4" s="47">
        <v>0</v>
      </c>
      <c r="S4" s="75">
        <v>0</v>
      </c>
      <c r="U4" s="74">
        <v>-10</v>
      </c>
      <c r="V4" s="75">
        <v>33.76</v>
      </c>
      <c r="W4">
        <v>0</v>
      </c>
      <c r="X4">
        <v>0</v>
      </c>
      <c r="Y4">
        <v>1.06</v>
      </c>
      <c r="Z4">
        <v>-10</v>
      </c>
      <c r="AA4">
        <v>2.6</v>
      </c>
      <c r="AB4">
        <v>0.28999999999999998</v>
      </c>
      <c r="AC4">
        <v>29.81</v>
      </c>
    </row>
    <row r="5" spans="1:29">
      <c r="A5" s="113" t="s">
        <v>537</v>
      </c>
      <c r="G5" t="s">
        <v>47</v>
      </c>
      <c r="H5" s="74">
        <v>1.06</v>
      </c>
      <c r="I5" s="47">
        <v>0</v>
      </c>
      <c r="J5" s="47">
        <v>16.350000000000001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-10</v>
      </c>
      <c r="R5" s="47">
        <v>0</v>
      </c>
      <c r="S5" s="75">
        <v>0</v>
      </c>
      <c r="U5" s="74">
        <v>-10</v>
      </c>
      <c r="V5" s="75">
        <v>17.7</v>
      </c>
      <c r="W5">
        <v>0</v>
      </c>
      <c r="X5">
        <v>0</v>
      </c>
      <c r="Y5">
        <v>1.06</v>
      </c>
      <c r="Z5">
        <v>-10</v>
      </c>
      <c r="AA5">
        <v>0</v>
      </c>
      <c r="AB5">
        <v>0.28999999999999998</v>
      </c>
      <c r="AC5">
        <v>16.350000000000001</v>
      </c>
    </row>
    <row r="6" spans="1:29">
      <c r="A6" t="s">
        <v>538</v>
      </c>
      <c r="G6" t="s">
        <v>48</v>
      </c>
      <c r="H6" s="74">
        <v>1.06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-10</v>
      </c>
      <c r="R6" s="47">
        <v>0</v>
      </c>
      <c r="S6" s="75">
        <v>0</v>
      </c>
      <c r="U6" s="74">
        <v>-10</v>
      </c>
      <c r="V6" s="75">
        <v>1.35</v>
      </c>
      <c r="W6">
        <v>0</v>
      </c>
      <c r="X6">
        <v>0</v>
      </c>
      <c r="Y6">
        <v>1.06</v>
      </c>
      <c r="Z6">
        <v>-10</v>
      </c>
      <c r="AA6">
        <v>0</v>
      </c>
      <c r="AB6">
        <v>0.28999999999999998</v>
      </c>
      <c r="AC6">
        <v>0</v>
      </c>
    </row>
    <row r="7" spans="1:29">
      <c r="G7" t="s">
        <v>49</v>
      </c>
      <c r="H7" s="74">
        <v>1.06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-10</v>
      </c>
      <c r="P7" s="47">
        <v>0</v>
      </c>
      <c r="Q7" s="47">
        <v>-12</v>
      </c>
      <c r="R7" s="47">
        <v>0</v>
      </c>
      <c r="S7" s="75">
        <v>0</v>
      </c>
      <c r="U7" s="74">
        <v>-22</v>
      </c>
      <c r="V7" s="75">
        <v>1.35</v>
      </c>
      <c r="W7">
        <v>0</v>
      </c>
      <c r="X7">
        <v>-10</v>
      </c>
      <c r="Y7">
        <v>1.06</v>
      </c>
      <c r="Z7">
        <v>-12</v>
      </c>
      <c r="AA7">
        <v>0</v>
      </c>
      <c r="AB7">
        <v>0.28999999999999998</v>
      </c>
      <c r="AC7">
        <v>0</v>
      </c>
    </row>
    <row r="8" spans="1:29">
      <c r="G8" t="s">
        <v>50</v>
      </c>
      <c r="H8" s="74">
        <v>1.06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-25</v>
      </c>
      <c r="P8" s="47">
        <v>0</v>
      </c>
      <c r="Q8" s="47">
        <v>-12</v>
      </c>
      <c r="R8" s="47">
        <v>0</v>
      </c>
      <c r="S8" s="75">
        <v>0</v>
      </c>
      <c r="U8" s="74">
        <v>-37</v>
      </c>
      <c r="V8" s="75">
        <v>1.35</v>
      </c>
      <c r="W8">
        <v>0</v>
      </c>
      <c r="X8">
        <v>-25</v>
      </c>
      <c r="Y8">
        <v>1.06</v>
      </c>
      <c r="Z8">
        <v>-12</v>
      </c>
      <c r="AA8">
        <v>0</v>
      </c>
      <c r="AB8">
        <v>0.28999999999999998</v>
      </c>
      <c r="AC8">
        <v>0</v>
      </c>
    </row>
    <row r="9" spans="1:29">
      <c r="G9" t="s">
        <v>51</v>
      </c>
      <c r="H9" s="74">
        <v>1.06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-35</v>
      </c>
      <c r="P9" s="47">
        <v>0</v>
      </c>
      <c r="Q9" s="47">
        <v>-12</v>
      </c>
      <c r="R9" s="47">
        <v>0</v>
      </c>
      <c r="S9" s="75">
        <v>0</v>
      </c>
      <c r="U9" s="74">
        <v>-47</v>
      </c>
      <c r="V9" s="75">
        <v>1.35</v>
      </c>
      <c r="W9">
        <v>0</v>
      </c>
      <c r="X9">
        <v>-35</v>
      </c>
      <c r="Y9">
        <v>1.06</v>
      </c>
      <c r="Z9">
        <v>-12</v>
      </c>
      <c r="AA9">
        <v>0</v>
      </c>
      <c r="AB9">
        <v>0.28999999999999998</v>
      </c>
      <c r="AC9">
        <v>0</v>
      </c>
    </row>
    <row r="10" spans="1:29">
      <c r="G10" t="s">
        <v>52</v>
      </c>
      <c r="H10" s="74">
        <v>1.06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-40</v>
      </c>
      <c r="P10" s="47">
        <v>0</v>
      </c>
      <c r="Q10" s="47">
        <v>-12</v>
      </c>
      <c r="R10" s="47">
        <v>0</v>
      </c>
      <c r="S10" s="75">
        <v>0</v>
      </c>
      <c r="U10" s="74">
        <v>-52</v>
      </c>
      <c r="V10" s="75">
        <v>1.35</v>
      </c>
      <c r="W10">
        <v>0</v>
      </c>
      <c r="X10">
        <v>-40</v>
      </c>
      <c r="Y10">
        <v>1.06</v>
      </c>
      <c r="Z10">
        <v>-12</v>
      </c>
      <c r="AA10">
        <v>0</v>
      </c>
      <c r="AB10">
        <v>0.28999999999999998</v>
      </c>
      <c r="AC10">
        <v>0</v>
      </c>
    </row>
    <row r="11" spans="1:29">
      <c r="G11" t="s">
        <v>53</v>
      </c>
      <c r="H11" s="74">
        <v>0.86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-40</v>
      </c>
      <c r="P11" s="47">
        <v>0</v>
      </c>
      <c r="Q11" s="47">
        <v>-17</v>
      </c>
      <c r="R11" s="47">
        <v>0</v>
      </c>
      <c r="S11" s="75">
        <v>0</v>
      </c>
      <c r="U11" s="74">
        <v>-57</v>
      </c>
      <c r="V11" s="75">
        <v>1.1499999999999999</v>
      </c>
      <c r="W11">
        <v>0</v>
      </c>
      <c r="X11">
        <v>-40</v>
      </c>
      <c r="Y11">
        <v>0.86</v>
      </c>
      <c r="Z11">
        <v>-17</v>
      </c>
      <c r="AA11">
        <v>0</v>
      </c>
      <c r="AB11">
        <v>0.28999999999999998</v>
      </c>
      <c r="AC11">
        <v>0</v>
      </c>
    </row>
    <row r="12" spans="1:29">
      <c r="G12" t="s">
        <v>54</v>
      </c>
      <c r="H12" s="74">
        <v>0.86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-55</v>
      </c>
      <c r="P12" s="47">
        <v>0</v>
      </c>
      <c r="Q12" s="47">
        <v>-17</v>
      </c>
      <c r="R12" s="47">
        <v>0</v>
      </c>
      <c r="S12" s="75">
        <v>0</v>
      </c>
      <c r="U12" s="74">
        <v>-72</v>
      </c>
      <c r="V12" s="75">
        <v>1.1499999999999999</v>
      </c>
      <c r="W12">
        <v>0</v>
      </c>
      <c r="X12">
        <v>-55</v>
      </c>
      <c r="Y12">
        <v>0.86</v>
      </c>
      <c r="Z12">
        <v>-17</v>
      </c>
      <c r="AA12">
        <v>0</v>
      </c>
      <c r="AB12">
        <v>0.28999999999999998</v>
      </c>
      <c r="AC12">
        <v>0</v>
      </c>
    </row>
    <row r="13" spans="1:29">
      <c r="G13" t="s">
        <v>55</v>
      </c>
      <c r="H13" s="74">
        <v>0.86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-70</v>
      </c>
      <c r="P13" s="47">
        <v>0</v>
      </c>
      <c r="Q13" s="47">
        <v>-17</v>
      </c>
      <c r="R13" s="47">
        <v>0</v>
      </c>
      <c r="S13" s="75">
        <v>0</v>
      </c>
      <c r="U13" s="74">
        <v>-87</v>
      </c>
      <c r="V13" s="75">
        <v>1.1499999999999999</v>
      </c>
      <c r="W13">
        <v>0</v>
      </c>
      <c r="X13">
        <v>-70</v>
      </c>
      <c r="Y13">
        <v>0.86</v>
      </c>
      <c r="Z13">
        <v>-17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0.86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-75</v>
      </c>
      <c r="P14" s="47">
        <v>0</v>
      </c>
      <c r="Q14" s="47">
        <v>-17</v>
      </c>
      <c r="R14" s="47">
        <v>0</v>
      </c>
      <c r="S14" s="75">
        <v>0</v>
      </c>
      <c r="U14" s="74">
        <v>-92</v>
      </c>
      <c r="V14" s="75">
        <v>1.1499999999999999</v>
      </c>
      <c r="W14">
        <v>0</v>
      </c>
      <c r="X14">
        <v>-75</v>
      </c>
      <c r="Y14">
        <v>0.86</v>
      </c>
      <c r="Z14">
        <v>-17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0.86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-90</v>
      </c>
      <c r="P15" s="47">
        <v>0</v>
      </c>
      <c r="Q15" s="47">
        <v>-17</v>
      </c>
      <c r="R15" s="47">
        <v>0</v>
      </c>
      <c r="S15" s="75">
        <v>0</v>
      </c>
      <c r="U15" s="74">
        <v>-107</v>
      </c>
      <c r="V15" s="75">
        <v>1.1499999999999999</v>
      </c>
      <c r="W15">
        <v>0</v>
      </c>
      <c r="X15">
        <v>-90</v>
      </c>
      <c r="Y15">
        <v>0.86</v>
      </c>
      <c r="Z15">
        <v>-17</v>
      </c>
      <c r="AA15">
        <v>0</v>
      </c>
      <c r="AB15">
        <v>0.28999999999999998</v>
      </c>
      <c r="AC15">
        <v>0</v>
      </c>
    </row>
    <row r="16" spans="1:29">
      <c r="G16" t="s">
        <v>58</v>
      </c>
      <c r="H16" s="74">
        <v>0.86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-100</v>
      </c>
      <c r="P16" s="47">
        <v>0</v>
      </c>
      <c r="Q16" s="47">
        <v>-17</v>
      </c>
      <c r="R16" s="47">
        <v>0</v>
      </c>
      <c r="S16" s="75">
        <v>0</v>
      </c>
      <c r="U16" s="74">
        <v>-117</v>
      </c>
      <c r="V16" s="75">
        <v>1.1499999999999999</v>
      </c>
      <c r="W16">
        <v>0</v>
      </c>
      <c r="X16">
        <v>-100</v>
      </c>
      <c r="Y16">
        <v>0.86</v>
      </c>
      <c r="Z16">
        <v>-17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0.86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-105</v>
      </c>
      <c r="P17" s="47">
        <v>0</v>
      </c>
      <c r="Q17" s="47">
        <v>-17</v>
      </c>
      <c r="R17" s="47">
        <v>0</v>
      </c>
      <c r="S17" s="75">
        <v>0</v>
      </c>
      <c r="U17" s="74">
        <v>-122</v>
      </c>
      <c r="V17" s="75">
        <v>1.1499999999999999</v>
      </c>
      <c r="W17">
        <v>0</v>
      </c>
      <c r="X17">
        <v>-105</v>
      </c>
      <c r="Y17">
        <v>0.86</v>
      </c>
      <c r="Z17">
        <v>-17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0.86</v>
      </c>
      <c r="I18" s="47">
        <v>0</v>
      </c>
      <c r="J18" s="47">
        <v>0</v>
      </c>
      <c r="K18" s="47">
        <v>0</v>
      </c>
      <c r="L18" s="47">
        <v>0</v>
      </c>
      <c r="M18" s="75">
        <v>0.28999999999999998</v>
      </c>
      <c r="N18" s="74">
        <v>0</v>
      </c>
      <c r="O18" s="47">
        <v>-100</v>
      </c>
      <c r="P18" s="47">
        <v>0</v>
      </c>
      <c r="Q18" s="47">
        <v>-17</v>
      </c>
      <c r="R18" s="47">
        <v>0</v>
      </c>
      <c r="S18" s="75">
        <v>0</v>
      </c>
      <c r="U18" s="74">
        <v>-117</v>
      </c>
      <c r="V18" s="75">
        <v>1.44</v>
      </c>
      <c r="W18">
        <v>0</v>
      </c>
      <c r="X18">
        <v>-100</v>
      </c>
      <c r="Y18">
        <v>0.86</v>
      </c>
      <c r="Z18">
        <v>-17</v>
      </c>
      <c r="AA18">
        <v>0.28999999999999998</v>
      </c>
      <c r="AB18">
        <v>0.28999999999999998</v>
      </c>
      <c r="AC18">
        <v>0</v>
      </c>
    </row>
    <row r="19" spans="7:29">
      <c r="G19" t="s">
        <v>61</v>
      </c>
      <c r="H19" s="74">
        <v>0.87</v>
      </c>
      <c r="I19" s="47">
        <v>0</v>
      </c>
      <c r="J19" s="47">
        <v>0</v>
      </c>
      <c r="K19" s="47">
        <v>0</v>
      </c>
      <c r="L19" s="47">
        <v>0</v>
      </c>
      <c r="M19" s="75">
        <v>2.98</v>
      </c>
      <c r="N19" s="74">
        <v>0</v>
      </c>
      <c r="O19" s="47">
        <v>-95</v>
      </c>
      <c r="P19" s="47">
        <v>0</v>
      </c>
      <c r="Q19" s="47">
        <v>-17</v>
      </c>
      <c r="R19" s="47">
        <v>0</v>
      </c>
      <c r="S19" s="75">
        <v>0</v>
      </c>
      <c r="U19" s="74">
        <v>-112</v>
      </c>
      <c r="V19" s="75">
        <v>4.1399999999999997</v>
      </c>
      <c r="W19">
        <v>0</v>
      </c>
      <c r="X19">
        <v>-95</v>
      </c>
      <c r="Y19">
        <v>0.87</v>
      </c>
      <c r="Z19">
        <v>-17</v>
      </c>
      <c r="AA19">
        <v>2.98</v>
      </c>
      <c r="AB19">
        <v>0.28999999999999998</v>
      </c>
      <c r="AC19">
        <v>0</v>
      </c>
    </row>
    <row r="20" spans="7:29">
      <c r="G20" t="s">
        <v>62</v>
      </c>
      <c r="H20" s="74">
        <v>0.87</v>
      </c>
      <c r="I20" s="47">
        <v>0</v>
      </c>
      <c r="J20" s="47">
        <v>0</v>
      </c>
      <c r="K20" s="47">
        <v>0</v>
      </c>
      <c r="L20" s="47">
        <v>0</v>
      </c>
      <c r="M20" s="75">
        <v>3.07</v>
      </c>
      <c r="N20" s="74">
        <v>0</v>
      </c>
      <c r="O20" s="47">
        <v>-70</v>
      </c>
      <c r="P20" s="47">
        <v>0</v>
      </c>
      <c r="Q20" s="47">
        <v>-17</v>
      </c>
      <c r="R20" s="47">
        <v>0</v>
      </c>
      <c r="S20" s="75">
        <v>0</v>
      </c>
      <c r="U20" s="74">
        <v>-87</v>
      </c>
      <c r="V20" s="75">
        <v>4.2300000000000004</v>
      </c>
      <c r="W20">
        <v>0</v>
      </c>
      <c r="X20">
        <v>-70</v>
      </c>
      <c r="Y20">
        <v>0.87</v>
      </c>
      <c r="Z20">
        <v>-17</v>
      </c>
      <c r="AA20">
        <v>3.07</v>
      </c>
      <c r="AB20">
        <v>0.28999999999999998</v>
      </c>
      <c r="AC20">
        <v>0</v>
      </c>
    </row>
    <row r="21" spans="7:29">
      <c r="G21" t="s">
        <v>63</v>
      </c>
      <c r="H21" s="74">
        <v>0.87</v>
      </c>
      <c r="I21" s="47">
        <v>0</v>
      </c>
      <c r="J21" s="47">
        <v>0</v>
      </c>
      <c r="K21" s="47">
        <v>0</v>
      </c>
      <c r="L21" s="47">
        <v>0</v>
      </c>
      <c r="M21" s="75">
        <v>4.8</v>
      </c>
      <c r="N21" s="74">
        <v>0</v>
      </c>
      <c r="O21" s="47">
        <v>-50</v>
      </c>
      <c r="P21" s="47">
        <v>0</v>
      </c>
      <c r="Q21" s="47">
        <v>-17</v>
      </c>
      <c r="R21" s="47">
        <v>0</v>
      </c>
      <c r="S21" s="75">
        <v>0</v>
      </c>
      <c r="U21" s="74">
        <v>-67</v>
      </c>
      <c r="V21" s="75">
        <v>5.96</v>
      </c>
      <c r="W21">
        <v>0</v>
      </c>
      <c r="X21">
        <v>-50</v>
      </c>
      <c r="Y21">
        <v>0.87</v>
      </c>
      <c r="Z21">
        <v>-17</v>
      </c>
      <c r="AA21">
        <v>4.8</v>
      </c>
      <c r="AB21">
        <v>0.28999999999999998</v>
      </c>
      <c r="AC21">
        <v>0</v>
      </c>
    </row>
    <row r="22" spans="7:29">
      <c r="G22" t="s">
        <v>64</v>
      </c>
      <c r="H22" s="74">
        <v>0.87</v>
      </c>
      <c r="I22" s="47">
        <v>0</v>
      </c>
      <c r="J22" s="47">
        <v>0</v>
      </c>
      <c r="K22" s="47">
        <v>0</v>
      </c>
      <c r="L22" s="47">
        <v>0</v>
      </c>
      <c r="M22" s="75">
        <v>6.63</v>
      </c>
      <c r="N22" s="74">
        <v>0</v>
      </c>
      <c r="O22" s="47">
        <v>-15</v>
      </c>
      <c r="P22" s="47">
        <v>0</v>
      </c>
      <c r="Q22" s="47">
        <v>-17</v>
      </c>
      <c r="R22" s="47">
        <v>0</v>
      </c>
      <c r="S22" s="75">
        <v>0</v>
      </c>
      <c r="U22" s="74">
        <v>-32</v>
      </c>
      <c r="V22" s="75">
        <v>7.79</v>
      </c>
      <c r="W22">
        <v>0</v>
      </c>
      <c r="X22">
        <v>-15</v>
      </c>
      <c r="Y22">
        <v>0.87</v>
      </c>
      <c r="Z22">
        <v>-17</v>
      </c>
      <c r="AA22">
        <v>6.63</v>
      </c>
      <c r="AB22">
        <v>0.28999999999999998</v>
      </c>
      <c r="AC22">
        <v>0</v>
      </c>
    </row>
    <row r="23" spans="7:29">
      <c r="G23" t="s">
        <v>65</v>
      </c>
      <c r="H23" s="74">
        <v>0.87</v>
      </c>
      <c r="I23" s="47">
        <v>0</v>
      </c>
      <c r="J23" s="47">
        <v>0</v>
      </c>
      <c r="K23" s="47">
        <v>0</v>
      </c>
      <c r="L23" s="47">
        <v>0</v>
      </c>
      <c r="M23" s="75">
        <v>12.59</v>
      </c>
      <c r="N23" s="74">
        <v>0</v>
      </c>
      <c r="O23" s="47">
        <v>0</v>
      </c>
      <c r="P23" s="47">
        <v>0</v>
      </c>
      <c r="Q23" s="47">
        <v>-15</v>
      </c>
      <c r="R23" s="47">
        <v>0</v>
      </c>
      <c r="S23" s="75">
        <v>0</v>
      </c>
      <c r="U23" s="74">
        <v>-15</v>
      </c>
      <c r="V23" s="75">
        <v>13.75</v>
      </c>
      <c r="W23">
        <v>0</v>
      </c>
      <c r="X23">
        <v>0</v>
      </c>
      <c r="Y23">
        <v>0.87</v>
      </c>
      <c r="Z23">
        <v>-15</v>
      </c>
      <c r="AA23">
        <v>12.59</v>
      </c>
      <c r="AB23">
        <v>0.28999999999999998</v>
      </c>
      <c r="AC23">
        <v>0</v>
      </c>
    </row>
    <row r="24" spans="7:29">
      <c r="G24" t="s">
        <v>66</v>
      </c>
      <c r="H24" s="74">
        <v>0.87</v>
      </c>
      <c r="I24" s="47">
        <v>0</v>
      </c>
      <c r="J24" s="47">
        <v>0</v>
      </c>
      <c r="K24" s="47">
        <v>0</v>
      </c>
      <c r="L24" s="47">
        <v>0</v>
      </c>
      <c r="M24" s="75">
        <v>11.15</v>
      </c>
      <c r="N24" s="74">
        <v>0</v>
      </c>
      <c r="O24" s="47">
        <v>0</v>
      </c>
      <c r="P24" s="47">
        <v>0</v>
      </c>
      <c r="Q24" s="47">
        <v>-15</v>
      </c>
      <c r="R24" s="47">
        <v>0</v>
      </c>
      <c r="S24" s="75">
        <v>0</v>
      </c>
      <c r="U24" s="74">
        <v>-15</v>
      </c>
      <c r="V24" s="75">
        <v>12.31</v>
      </c>
      <c r="W24">
        <v>0</v>
      </c>
      <c r="X24">
        <v>0</v>
      </c>
      <c r="Y24">
        <v>0.87</v>
      </c>
      <c r="Z24">
        <v>-15</v>
      </c>
      <c r="AA24">
        <v>11.15</v>
      </c>
      <c r="AB24">
        <v>0.28999999999999998</v>
      </c>
      <c r="AC24">
        <v>0</v>
      </c>
    </row>
    <row r="25" spans="7:29">
      <c r="G25" t="s">
        <v>67</v>
      </c>
      <c r="H25" s="74">
        <v>25.87</v>
      </c>
      <c r="I25" s="47">
        <v>0</v>
      </c>
      <c r="J25" s="47">
        <v>97.13</v>
      </c>
      <c r="K25" s="47">
        <v>0</v>
      </c>
      <c r="L25" s="47">
        <v>0</v>
      </c>
      <c r="M25" s="75">
        <v>6.64</v>
      </c>
      <c r="N25" s="74">
        <v>0</v>
      </c>
      <c r="O25" s="47">
        <v>0</v>
      </c>
      <c r="P25" s="47">
        <v>0</v>
      </c>
      <c r="Q25" s="47">
        <v>-15</v>
      </c>
      <c r="R25" s="47">
        <v>0</v>
      </c>
      <c r="S25" s="75">
        <v>0</v>
      </c>
      <c r="U25" s="74">
        <v>-15</v>
      </c>
      <c r="V25" s="75">
        <v>129.93</v>
      </c>
      <c r="W25">
        <v>25</v>
      </c>
      <c r="X25">
        <v>0</v>
      </c>
      <c r="Y25">
        <v>0.87</v>
      </c>
      <c r="Z25">
        <v>-15</v>
      </c>
      <c r="AA25">
        <v>6.64</v>
      </c>
      <c r="AB25">
        <v>0.28999999999999998</v>
      </c>
      <c r="AC25">
        <v>97.13</v>
      </c>
    </row>
    <row r="26" spans="7:29">
      <c r="G26" t="s">
        <v>68</v>
      </c>
      <c r="H26" s="74">
        <v>93.19</v>
      </c>
      <c r="I26" s="47">
        <v>0</v>
      </c>
      <c r="J26" s="47">
        <v>135.6</v>
      </c>
      <c r="K26" s="47">
        <v>0</v>
      </c>
      <c r="L26" s="47">
        <v>0</v>
      </c>
      <c r="M26" s="75">
        <v>4.42</v>
      </c>
      <c r="N26" s="74">
        <v>0</v>
      </c>
      <c r="O26" s="47">
        <v>0</v>
      </c>
      <c r="P26" s="47">
        <v>0</v>
      </c>
      <c r="Q26" s="47">
        <v>-15</v>
      </c>
      <c r="R26" s="47">
        <v>0</v>
      </c>
      <c r="S26" s="75">
        <v>0</v>
      </c>
      <c r="U26" s="74">
        <v>-15</v>
      </c>
      <c r="V26" s="75">
        <v>233.5</v>
      </c>
      <c r="W26">
        <v>92.32</v>
      </c>
      <c r="X26">
        <v>0</v>
      </c>
      <c r="Y26">
        <v>0.87</v>
      </c>
      <c r="Z26">
        <v>-15</v>
      </c>
      <c r="AA26">
        <v>4.42</v>
      </c>
      <c r="AB26">
        <v>0.28999999999999998</v>
      </c>
      <c r="AC26">
        <v>135.6</v>
      </c>
    </row>
    <row r="27" spans="7:29">
      <c r="G27" t="s">
        <v>69</v>
      </c>
      <c r="H27" s="74">
        <v>92.42</v>
      </c>
      <c r="I27" s="47">
        <v>0</v>
      </c>
      <c r="J27" s="47">
        <v>124.05</v>
      </c>
      <c r="K27" s="47">
        <v>0</v>
      </c>
      <c r="L27" s="47">
        <v>0</v>
      </c>
      <c r="M27" s="75">
        <v>1.35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0</v>
      </c>
      <c r="V27" s="75">
        <v>218.11</v>
      </c>
      <c r="W27">
        <v>91.36</v>
      </c>
      <c r="X27">
        <v>0</v>
      </c>
      <c r="Y27">
        <v>1.06</v>
      </c>
      <c r="Z27">
        <v>0</v>
      </c>
      <c r="AA27">
        <v>1.35</v>
      </c>
      <c r="AB27">
        <v>0.28999999999999998</v>
      </c>
      <c r="AC27">
        <v>124.05</v>
      </c>
    </row>
    <row r="28" spans="7:29">
      <c r="G28" t="s">
        <v>70</v>
      </c>
      <c r="H28" s="74">
        <v>172.24</v>
      </c>
      <c r="I28" s="47">
        <v>0</v>
      </c>
      <c r="J28" s="47">
        <v>0</v>
      </c>
      <c r="K28" s="47">
        <v>0</v>
      </c>
      <c r="L28" s="47">
        <v>0</v>
      </c>
      <c r="M28" s="75">
        <v>3.65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176.18</v>
      </c>
      <c r="W28">
        <v>171.18</v>
      </c>
      <c r="X28">
        <v>0</v>
      </c>
      <c r="Y28">
        <v>1.06</v>
      </c>
      <c r="Z28">
        <v>0</v>
      </c>
      <c r="AA28">
        <v>3.65</v>
      </c>
      <c r="AB28">
        <v>0.28999999999999998</v>
      </c>
      <c r="AC28">
        <v>0</v>
      </c>
    </row>
    <row r="29" spans="7:29">
      <c r="G29" t="s">
        <v>71</v>
      </c>
      <c r="H29" s="74">
        <v>190.51</v>
      </c>
      <c r="I29" s="47">
        <v>0</v>
      </c>
      <c r="J29" s="47">
        <v>201.96</v>
      </c>
      <c r="K29" s="47">
        <v>0</v>
      </c>
      <c r="L29" s="47">
        <v>0</v>
      </c>
      <c r="M29" s="75">
        <v>7.69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400.45</v>
      </c>
      <c r="W29">
        <v>189.45</v>
      </c>
      <c r="X29">
        <v>0</v>
      </c>
      <c r="Y29">
        <v>1.06</v>
      </c>
      <c r="Z29">
        <v>0</v>
      </c>
      <c r="AA29">
        <v>7.69</v>
      </c>
      <c r="AB29">
        <v>0.28999999999999998</v>
      </c>
      <c r="AC29">
        <v>201.96</v>
      </c>
    </row>
    <row r="30" spans="7:29">
      <c r="G30" t="s">
        <v>72</v>
      </c>
      <c r="H30" s="74">
        <v>1.06</v>
      </c>
      <c r="I30" s="47">
        <v>0</v>
      </c>
      <c r="J30" s="47">
        <v>224.07</v>
      </c>
      <c r="K30" s="47">
        <v>0</v>
      </c>
      <c r="L30" s="47">
        <v>0</v>
      </c>
      <c r="M30" s="75">
        <v>5.58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231</v>
      </c>
      <c r="W30">
        <v>0</v>
      </c>
      <c r="X30">
        <v>0</v>
      </c>
      <c r="Y30">
        <v>1.06</v>
      </c>
      <c r="Z30">
        <v>0</v>
      </c>
      <c r="AA30">
        <v>5.58</v>
      </c>
      <c r="AB30">
        <v>0.28999999999999998</v>
      </c>
      <c r="AC30">
        <v>224.07</v>
      </c>
    </row>
    <row r="31" spans="7:29">
      <c r="G31" t="s">
        <v>73</v>
      </c>
      <c r="H31" s="74">
        <v>231.86</v>
      </c>
      <c r="I31" s="47">
        <v>0</v>
      </c>
      <c r="J31" s="47">
        <v>146.18</v>
      </c>
      <c r="K31" s="47">
        <v>0</v>
      </c>
      <c r="L31" s="47">
        <v>0</v>
      </c>
      <c r="M31" s="75">
        <v>6.83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385.16</v>
      </c>
      <c r="W31">
        <v>230.8</v>
      </c>
      <c r="X31">
        <v>0</v>
      </c>
      <c r="Y31">
        <v>1.06</v>
      </c>
      <c r="Z31">
        <v>0</v>
      </c>
      <c r="AA31">
        <v>6.83</v>
      </c>
      <c r="AB31">
        <v>0.28999999999999998</v>
      </c>
      <c r="AC31">
        <v>146.18</v>
      </c>
    </row>
    <row r="32" spans="7:29">
      <c r="G32" t="s">
        <v>74</v>
      </c>
      <c r="H32" s="74">
        <v>176.76</v>
      </c>
      <c r="I32" s="47">
        <v>0</v>
      </c>
      <c r="J32" s="47">
        <v>150.03</v>
      </c>
      <c r="K32" s="47">
        <v>0</v>
      </c>
      <c r="L32" s="47">
        <v>0</v>
      </c>
      <c r="M32" s="75">
        <v>3.65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330.73</v>
      </c>
      <c r="W32">
        <v>175.7</v>
      </c>
      <c r="X32">
        <v>0</v>
      </c>
      <c r="Y32">
        <v>1.06</v>
      </c>
      <c r="Z32">
        <v>0</v>
      </c>
      <c r="AA32">
        <v>3.65</v>
      </c>
      <c r="AB32">
        <v>0.28999999999999998</v>
      </c>
      <c r="AC32">
        <v>150.03</v>
      </c>
    </row>
    <row r="33" spans="7:29">
      <c r="G33" t="s">
        <v>75</v>
      </c>
      <c r="H33" s="74">
        <v>142.43</v>
      </c>
      <c r="I33" s="47">
        <v>0</v>
      </c>
      <c r="J33" s="47">
        <v>166.37</v>
      </c>
      <c r="K33" s="47">
        <v>0</v>
      </c>
      <c r="L33" s="47">
        <v>0</v>
      </c>
      <c r="M33" s="75">
        <v>2.98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312.07</v>
      </c>
      <c r="W33">
        <v>141.37</v>
      </c>
      <c r="X33">
        <v>0</v>
      </c>
      <c r="Y33">
        <v>1.06</v>
      </c>
      <c r="Z33">
        <v>0</v>
      </c>
      <c r="AA33">
        <v>2.98</v>
      </c>
      <c r="AB33">
        <v>0.28999999999999998</v>
      </c>
      <c r="AC33">
        <v>166.37</v>
      </c>
    </row>
    <row r="34" spans="7:29">
      <c r="G34" t="s">
        <v>76</v>
      </c>
      <c r="H34" s="74">
        <v>1.06</v>
      </c>
      <c r="I34" s="47">
        <v>0</v>
      </c>
      <c r="J34" s="47">
        <v>174.06</v>
      </c>
      <c r="K34" s="47">
        <v>0</v>
      </c>
      <c r="L34" s="47">
        <v>0</v>
      </c>
      <c r="M34" s="75">
        <v>7.12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182.53</v>
      </c>
      <c r="W34">
        <v>0</v>
      </c>
      <c r="X34">
        <v>0</v>
      </c>
      <c r="Y34">
        <v>1.06</v>
      </c>
      <c r="Z34">
        <v>0</v>
      </c>
      <c r="AA34">
        <v>7.12</v>
      </c>
      <c r="AB34">
        <v>0.28999999999999998</v>
      </c>
      <c r="AC34">
        <v>174.06</v>
      </c>
    </row>
    <row r="35" spans="7:29">
      <c r="G35" t="s">
        <v>77</v>
      </c>
      <c r="H35" s="74">
        <v>1.06</v>
      </c>
      <c r="I35" s="47">
        <v>0</v>
      </c>
      <c r="J35" s="47">
        <v>189.46</v>
      </c>
      <c r="K35" s="47">
        <v>0</v>
      </c>
      <c r="L35" s="47">
        <v>0</v>
      </c>
      <c r="M35" s="75">
        <v>4.42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195.23</v>
      </c>
      <c r="W35">
        <v>0</v>
      </c>
      <c r="X35">
        <v>0</v>
      </c>
      <c r="Y35">
        <v>1.06</v>
      </c>
      <c r="Z35">
        <v>0</v>
      </c>
      <c r="AA35">
        <v>4.42</v>
      </c>
      <c r="AB35">
        <v>0.28999999999999998</v>
      </c>
      <c r="AC35">
        <v>189.46</v>
      </c>
    </row>
    <row r="36" spans="7:29">
      <c r="G36" t="s">
        <v>78</v>
      </c>
      <c r="H36" s="74">
        <v>1.06</v>
      </c>
      <c r="I36" s="47">
        <v>0</v>
      </c>
      <c r="J36" s="47">
        <v>207.73</v>
      </c>
      <c r="K36" s="47">
        <v>0</v>
      </c>
      <c r="L36" s="47">
        <v>0</v>
      </c>
      <c r="M36" s="75">
        <v>1.63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210.71</v>
      </c>
      <c r="W36">
        <v>0</v>
      </c>
      <c r="X36">
        <v>0</v>
      </c>
      <c r="Y36">
        <v>1.06</v>
      </c>
      <c r="Z36">
        <v>0</v>
      </c>
      <c r="AA36">
        <v>1.63</v>
      </c>
      <c r="AB36">
        <v>0.28999999999999998</v>
      </c>
      <c r="AC36">
        <v>207.73</v>
      </c>
    </row>
    <row r="37" spans="7:29">
      <c r="G37" t="s">
        <v>79</v>
      </c>
      <c r="H37" s="74">
        <v>1.06</v>
      </c>
      <c r="I37" s="47">
        <v>0</v>
      </c>
      <c r="J37" s="47">
        <v>194.26</v>
      </c>
      <c r="K37" s="47">
        <v>0</v>
      </c>
      <c r="L37" s="47">
        <v>0</v>
      </c>
      <c r="M37" s="75">
        <v>4.5199999999999996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200.13</v>
      </c>
      <c r="W37">
        <v>0</v>
      </c>
      <c r="X37">
        <v>0</v>
      </c>
      <c r="Y37">
        <v>1.06</v>
      </c>
      <c r="Z37">
        <v>0</v>
      </c>
      <c r="AA37">
        <v>4.5199999999999996</v>
      </c>
      <c r="AB37">
        <v>0.28999999999999998</v>
      </c>
      <c r="AC37">
        <v>194.26</v>
      </c>
    </row>
    <row r="38" spans="7:29">
      <c r="G38" t="s">
        <v>80</v>
      </c>
      <c r="H38" s="74">
        <v>1.06</v>
      </c>
      <c r="I38" s="47">
        <v>0</v>
      </c>
      <c r="J38" s="47">
        <v>269.27</v>
      </c>
      <c r="K38" s="47">
        <v>0</v>
      </c>
      <c r="L38" s="47">
        <v>0</v>
      </c>
      <c r="M38" s="75">
        <v>7.6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278.22000000000003</v>
      </c>
      <c r="W38">
        <v>0</v>
      </c>
      <c r="X38">
        <v>0</v>
      </c>
      <c r="Y38">
        <v>1.06</v>
      </c>
      <c r="Z38">
        <v>0</v>
      </c>
      <c r="AA38">
        <v>7.6</v>
      </c>
      <c r="AB38">
        <v>0.28999999999999998</v>
      </c>
      <c r="AC38">
        <v>269.27</v>
      </c>
    </row>
    <row r="39" spans="7:29">
      <c r="G39" t="s">
        <v>81</v>
      </c>
      <c r="H39" s="74">
        <v>196.29</v>
      </c>
      <c r="I39" s="47">
        <v>0</v>
      </c>
      <c r="J39" s="47">
        <v>172.14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368.72</v>
      </c>
      <c r="W39">
        <v>195.23</v>
      </c>
      <c r="X39">
        <v>0</v>
      </c>
      <c r="Y39">
        <v>1.06</v>
      </c>
      <c r="Z39">
        <v>0</v>
      </c>
      <c r="AA39">
        <v>0</v>
      </c>
      <c r="AB39">
        <v>0.28999999999999998</v>
      </c>
      <c r="AC39">
        <v>172.14</v>
      </c>
    </row>
    <row r="40" spans="7:29">
      <c r="G40" t="s">
        <v>82</v>
      </c>
      <c r="H40" s="74">
        <v>163.59</v>
      </c>
      <c r="I40" s="47">
        <v>0</v>
      </c>
      <c r="J40" s="47">
        <v>307.74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471.62</v>
      </c>
      <c r="W40">
        <v>162.53</v>
      </c>
      <c r="X40">
        <v>0</v>
      </c>
      <c r="Y40">
        <v>1.06</v>
      </c>
      <c r="Z40">
        <v>0</v>
      </c>
      <c r="AA40">
        <v>0</v>
      </c>
      <c r="AB40">
        <v>0.28999999999999998</v>
      </c>
      <c r="AC40">
        <v>307.74</v>
      </c>
    </row>
    <row r="41" spans="7:29">
      <c r="G41" t="s">
        <v>83</v>
      </c>
      <c r="H41" s="74">
        <v>99.15</v>
      </c>
      <c r="I41" s="47">
        <v>0</v>
      </c>
      <c r="J41" s="47">
        <v>346.21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445.65</v>
      </c>
      <c r="W41">
        <v>98.09</v>
      </c>
      <c r="X41">
        <v>0</v>
      </c>
      <c r="Y41">
        <v>1.06</v>
      </c>
      <c r="Z41">
        <v>0</v>
      </c>
      <c r="AA41">
        <v>0</v>
      </c>
      <c r="AB41">
        <v>0.28999999999999998</v>
      </c>
      <c r="AC41">
        <v>346.21</v>
      </c>
    </row>
    <row r="42" spans="7:29">
      <c r="G42" t="s">
        <v>84</v>
      </c>
      <c r="H42" s="74">
        <v>77.03</v>
      </c>
      <c r="I42" s="47">
        <v>0</v>
      </c>
      <c r="J42" s="47">
        <v>362.56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439.88</v>
      </c>
      <c r="W42">
        <v>75.97</v>
      </c>
      <c r="X42">
        <v>0</v>
      </c>
      <c r="Y42">
        <v>1.06</v>
      </c>
      <c r="Z42">
        <v>0</v>
      </c>
      <c r="AA42">
        <v>0</v>
      </c>
      <c r="AB42">
        <v>0.28999999999999998</v>
      </c>
      <c r="AC42">
        <v>362.56</v>
      </c>
    </row>
    <row r="43" spans="7:29">
      <c r="G43" t="s">
        <v>85</v>
      </c>
      <c r="H43" s="74">
        <v>37.120000000000005</v>
      </c>
      <c r="I43" s="47">
        <v>0</v>
      </c>
      <c r="J43" s="47">
        <v>372.19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409.6</v>
      </c>
      <c r="W43">
        <v>36.06</v>
      </c>
      <c r="X43">
        <v>0</v>
      </c>
      <c r="Y43">
        <v>1.06</v>
      </c>
      <c r="Z43">
        <v>0</v>
      </c>
      <c r="AA43">
        <v>0</v>
      </c>
      <c r="AB43">
        <v>0.28999999999999998</v>
      </c>
      <c r="AC43">
        <v>372.19</v>
      </c>
    </row>
    <row r="44" spans="7:29">
      <c r="G44" t="s">
        <v>86</v>
      </c>
      <c r="H44" s="74">
        <v>1.06</v>
      </c>
      <c r="I44" s="47">
        <v>0</v>
      </c>
      <c r="J44" s="47">
        <v>374.1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375.45</v>
      </c>
      <c r="W44">
        <v>0</v>
      </c>
      <c r="X44">
        <v>0</v>
      </c>
      <c r="Y44">
        <v>1.06</v>
      </c>
      <c r="Z44">
        <v>0</v>
      </c>
      <c r="AA44">
        <v>0</v>
      </c>
      <c r="AB44">
        <v>0.28999999999999998</v>
      </c>
      <c r="AC44">
        <v>374.1</v>
      </c>
    </row>
    <row r="45" spans="7:29">
      <c r="G45" t="s">
        <v>87</v>
      </c>
      <c r="H45" s="74">
        <v>1.06</v>
      </c>
      <c r="I45" s="47">
        <v>0</v>
      </c>
      <c r="J45" s="47">
        <v>366.4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367.75</v>
      </c>
      <c r="W45">
        <v>0</v>
      </c>
      <c r="X45">
        <v>0</v>
      </c>
      <c r="Y45">
        <v>1.06</v>
      </c>
      <c r="Z45">
        <v>0</v>
      </c>
      <c r="AA45">
        <v>0</v>
      </c>
      <c r="AB45">
        <v>0.28999999999999998</v>
      </c>
      <c r="AC45">
        <v>366.4</v>
      </c>
    </row>
    <row r="46" spans="7:29">
      <c r="G46" t="s">
        <v>88</v>
      </c>
      <c r="H46" s="74">
        <v>1.06</v>
      </c>
      <c r="I46" s="47">
        <v>0</v>
      </c>
      <c r="J46" s="47">
        <v>364.48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365.83</v>
      </c>
      <c r="W46">
        <v>0</v>
      </c>
      <c r="X46">
        <v>0</v>
      </c>
      <c r="Y46">
        <v>1.06</v>
      </c>
      <c r="Z46">
        <v>0</v>
      </c>
      <c r="AA46">
        <v>0</v>
      </c>
      <c r="AB46">
        <v>0.28999999999999998</v>
      </c>
      <c r="AC46">
        <v>364.48</v>
      </c>
    </row>
    <row r="47" spans="7:29">
      <c r="G47" t="s">
        <v>89</v>
      </c>
      <c r="H47" s="74">
        <v>1.06</v>
      </c>
      <c r="I47" s="47">
        <v>0</v>
      </c>
      <c r="J47" s="47">
        <v>420.26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421.61</v>
      </c>
      <c r="W47">
        <v>0</v>
      </c>
      <c r="X47">
        <v>0</v>
      </c>
      <c r="Y47">
        <v>1.06</v>
      </c>
      <c r="Z47">
        <v>0</v>
      </c>
      <c r="AA47">
        <v>0</v>
      </c>
      <c r="AB47">
        <v>0.28999999999999998</v>
      </c>
      <c r="AC47">
        <v>420.26</v>
      </c>
    </row>
    <row r="48" spans="7:29">
      <c r="G48" t="s">
        <v>90</v>
      </c>
      <c r="H48" s="74">
        <v>1.06</v>
      </c>
      <c r="I48" s="47">
        <v>0</v>
      </c>
      <c r="J48" s="47">
        <v>336.59</v>
      </c>
      <c r="K48" s="47">
        <v>0</v>
      </c>
      <c r="L48" s="47">
        <v>0</v>
      </c>
      <c r="M48" s="75">
        <v>1.25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339.19</v>
      </c>
      <c r="W48">
        <v>0</v>
      </c>
      <c r="X48">
        <v>0</v>
      </c>
      <c r="Y48">
        <v>1.06</v>
      </c>
      <c r="Z48">
        <v>0</v>
      </c>
      <c r="AA48">
        <v>1.25</v>
      </c>
      <c r="AB48">
        <v>0.28999999999999998</v>
      </c>
      <c r="AC48">
        <v>336.59</v>
      </c>
    </row>
    <row r="49" spans="7:29">
      <c r="G49" t="s">
        <v>91</v>
      </c>
      <c r="H49" s="74">
        <v>1.06</v>
      </c>
      <c r="I49" s="47">
        <v>0</v>
      </c>
      <c r="J49" s="47">
        <v>326.97000000000003</v>
      </c>
      <c r="K49" s="47">
        <v>0</v>
      </c>
      <c r="L49" s="47">
        <v>0</v>
      </c>
      <c r="M49" s="75">
        <v>2.89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331.21</v>
      </c>
      <c r="W49">
        <v>0</v>
      </c>
      <c r="X49">
        <v>0</v>
      </c>
      <c r="Y49">
        <v>1.06</v>
      </c>
      <c r="Z49">
        <v>0</v>
      </c>
      <c r="AA49">
        <v>2.89</v>
      </c>
      <c r="AB49">
        <v>0.28999999999999998</v>
      </c>
      <c r="AC49">
        <v>326.97000000000003</v>
      </c>
    </row>
    <row r="50" spans="7:29">
      <c r="G50" t="s">
        <v>92</v>
      </c>
      <c r="H50" s="74">
        <v>1.06</v>
      </c>
      <c r="I50" s="47">
        <v>0</v>
      </c>
      <c r="J50" s="47">
        <v>316.39999999999998</v>
      </c>
      <c r="K50" s="47">
        <v>0</v>
      </c>
      <c r="L50" s="47">
        <v>0</v>
      </c>
      <c r="M50" s="75">
        <v>5.19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322.94</v>
      </c>
      <c r="W50">
        <v>0</v>
      </c>
      <c r="X50">
        <v>0</v>
      </c>
      <c r="Y50">
        <v>1.06</v>
      </c>
      <c r="Z50">
        <v>0</v>
      </c>
      <c r="AA50">
        <v>5.19</v>
      </c>
      <c r="AB50">
        <v>0.28999999999999998</v>
      </c>
      <c r="AC50">
        <v>316.39999999999998</v>
      </c>
    </row>
    <row r="51" spans="7:29">
      <c r="G51" t="s">
        <v>93</v>
      </c>
      <c r="H51" s="74">
        <v>1.06</v>
      </c>
      <c r="I51" s="47">
        <v>0</v>
      </c>
      <c r="J51" s="47">
        <v>306.77999999999997</v>
      </c>
      <c r="K51" s="47">
        <v>0</v>
      </c>
      <c r="L51" s="47">
        <v>0</v>
      </c>
      <c r="M51" s="75">
        <v>8.3699999999999992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316.5</v>
      </c>
      <c r="W51">
        <v>0</v>
      </c>
      <c r="X51">
        <v>0</v>
      </c>
      <c r="Y51">
        <v>1.06</v>
      </c>
      <c r="Z51">
        <v>0</v>
      </c>
      <c r="AA51">
        <v>8.3699999999999992</v>
      </c>
      <c r="AB51">
        <v>0.28999999999999998</v>
      </c>
      <c r="AC51">
        <v>306.77999999999997</v>
      </c>
    </row>
    <row r="52" spans="7:29">
      <c r="G52" t="s">
        <v>94</v>
      </c>
      <c r="H52" s="74">
        <v>1.06</v>
      </c>
      <c r="I52" s="47">
        <v>0</v>
      </c>
      <c r="J52" s="47">
        <v>298.13</v>
      </c>
      <c r="K52" s="47">
        <v>0</v>
      </c>
      <c r="L52" s="47">
        <v>0</v>
      </c>
      <c r="M52" s="75">
        <v>5.67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305.14999999999998</v>
      </c>
      <c r="W52">
        <v>0</v>
      </c>
      <c r="X52">
        <v>0</v>
      </c>
      <c r="Y52">
        <v>1.06</v>
      </c>
      <c r="Z52">
        <v>0</v>
      </c>
      <c r="AA52">
        <v>5.67</v>
      </c>
      <c r="AB52">
        <v>0.28999999999999998</v>
      </c>
      <c r="AC52">
        <v>298.13</v>
      </c>
    </row>
    <row r="53" spans="7:29">
      <c r="G53" t="s">
        <v>95</v>
      </c>
      <c r="H53" s="74">
        <v>1.06</v>
      </c>
      <c r="I53" s="47">
        <v>0</v>
      </c>
      <c r="J53" s="47">
        <v>357.75</v>
      </c>
      <c r="K53" s="47">
        <v>0</v>
      </c>
      <c r="L53" s="47">
        <v>0</v>
      </c>
      <c r="M53" s="75">
        <v>7.5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366.6</v>
      </c>
      <c r="W53">
        <v>0</v>
      </c>
      <c r="X53">
        <v>0</v>
      </c>
      <c r="Y53">
        <v>1.06</v>
      </c>
      <c r="Z53">
        <v>0</v>
      </c>
      <c r="AA53">
        <v>7.5</v>
      </c>
      <c r="AB53">
        <v>0.28999999999999998</v>
      </c>
      <c r="AC53">
        <v>357.75</v>
      </c>
    </row>
    <row r="54" spans="7:29">
      <c r="G54" t="s">
        <v>96</v>
      </c>
      <c r="H54" s="74">
        <v>1.06</v>
      </c>
      <c r="I54" s="47">
        <v>0</v>
      </c>
      <c r="J54" s="47">
        <v>322.17</v>
      </c>
      <c r="K54" s="47">
        <v>0</v>
      </c>
      <c r="L54" s="47">
        <v>0</v>
      </c>
      <c r="M54" s="75">
        <v>5.67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329.19</v>
      </c>
      <c r="W54">
        <v>0</v>
      </c>
      <c r="X54">
        <v>0</v>
      </c>
      <c r="Y54">
        <v>1.06</v>
      </c>
      <c r="Z54">
        <v>0</v>
      </c>
      <c r="AA54">
        <v>5.67</v>
      </c>
      <c r="AB54">
        <v>0.28999999999999998</v>
      </c>
      <c r="AC54">
        <v>322.17</v>
      </c>
    </row>
    <row r="55" spans="7:29">
      <c r="G55" t="s">
        <v>97</v>
      </c>
      <c r="H55" s="74">
        <v>1.06</v>
      </c>
      <c r="I55" s="47">
        <v>0</v>
      </c>
      <c r="J55" s="47">
        <v>209.65</v>
      </c>
      <c r="K55" s="47">
        <v>0</v>
      </c>
      <c r="L55" s="47">
        <v>0</v>
      </c>
      <c r="M55" s="75">
        <v>4.9000000000000004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215.9</v>
      </c>
      <c r="W55">
        <v>0</v>
      </c>
      <c r="X55">
        <v>0</v>
      </c>
      <c r="Y55">
        <v>1.06</v>
      </c>
      <c r="Z55">
        <v>0</v>
      </c>
      <c r="AA55">
        <v>4.9000000000000004</v>
      </c>
      <c r="AB55">
        <v>0.28999999999999998</v>
      </c>
      <c r="AC55">
        <v>209.65</v>
      </c>
    </row>
    <row r="56" spans="7:29">
      <c r="G56" t="s">
        <v>98</v>
      </c>
      <c r="H56" s="74">
        <v>1.06</v>
      </c>
      <c r="I56" s="47">
        <v>0</v>
      </c>
      <c r="J56" s="47">
        <v>182.72</v>
      </c>
      <c r="K56" s="47">
        <v>0</v>
      </c>
      <c r="L56" s="47">
        <v>0</v>
      </c>
      <c r="M56" s="75">
        <v>3.65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187.72</v>
      </c>
      <c r="W56">
        <v>0</v>
      </c>
      <c r="X56">
        <v>0</v>
      </c>
      <c r="Y56">
        <v>1.06</v>
      </c>
      <c r="Z56">
        <v>0</v>
      </c>
      <c r="AA56">
        <v>3.65</v>
      </c>
      <c r="AB56">
        <v>0.28999999999999998</v>
      </c>
      <c r="AC56">
        <v>182.72</v>
      </c>
    </row>
    <row r="57" spans="7:29">
      <c r="G57" t="s">
        <v>99</v>
      </c>
      <c r="H57" s="74">
        <v>1.06</v>
      </c>
      <c r="I57" s="47">
        <v>0</v>
      </c>
      <c r="J57" s="47">
        <v>222.15</v>
      </c>
      <c r="K57" s="47">
        <v>0</v>
      </c>
      <c r="L57" s="47">
        <v>0</v>
      </c>
      <c r="M57" s="75">
        <v>4.42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227.92</v>
      </c>
      <c r="W57">
        <v>0</v>
      </c>
      <c r="X57">
        <v>0</v>
      </c>
      <c r="Y57">
        <v>1.06</v>
      </c>
      <c r="Z57">
        <v>0</v>
      </c>
      <c r="AA57">
        <v>4.42</v>
      </c>
      <c r="AB57">
        <v>0.28999999999999998</v>
      </c>
      <c r="AC57">
        <v>222.15</v>
      </c>
    </row>
    <row r="58" spans="7:29">
      <c r="G58" t="s">
        <v>100</v>
      </c>
      <c r="H58" s="74">
        <v>1.06</v>
      </c>
      <c r="I58" s="47">
        <v>0</v>
      </c>
      <c r="J58" s="47">
        <v>265.42</v>
      </c>
      <c r="K58" s="47">
        <v>0</v>
      </c>
      <c r="L58" s="47">
        <v>0</v>
      </c>
      <c r="M58" s="75">
        <v>2.6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269.37</v>
      </c>
      <c r="W58">
        <v>0</v>
      </c>
      <c r="X58">
        <v>0</v>
      </c>
      <c r="Y58">
        <v>1.06</v>
      </c>
      <c r="Z58">
        <v>0</v>
      </c>
      <c r="AA58">
        <v>2.6</v>
      </c>
      <c r="AB58">
        <v>0.28999999999999998</v>
      </c>
      <c r="AC58">
        <v>265.42</v>
      </c>
    </row>
    <row r="59" spans="7:29">
      <c r="G59" t="s">
        <v>101</v>
      </c>
      <c r="H59" s="74">
        <v>1.06</v>
      </c>
      <c r="I59" s="47">
        <v>0</v>
      </c>
      <c r="J59" s="47">
        <v>209.65</v>
      </c>
      <c r="K59" s="47">
        <v>0</v>
      </c>
      <c r="L59" s="47">
        <v>0</v>
      </c>
      <c r="M59" s="75">
        <v>1.25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212.25</v>
      </c>
      <c r="W59">
        <v>0</v>
      </c>
      <c r="X59">
        <v>0</v>
      </c>
      <c r="Y59">
        <v>1.06</v>
      </c>
      <c r="Z59">
        <v>0</v>
      </c>
      <c r="AA59">
        <v>1.25</v>
      </c>
      <c r="AB59">
        <v>0.28999999999999998</v>
      </c>
      <c r="AC59">
        <v>209.65</v>
      </c>
    </row>
    <row r="60" spans="7:29">
      <c r="G60" t="s">
        <v>102</v>
      </c>
      <c r="H60" s="74">
        <v>1.06</v>
      </c>
      <c r="I60" s="47">
        <v>0</v>
      </c>
      <c r="J60" s="47">
        <v>229.85</v>
      </c>
      <c r="K60" s="47">
        <v>0</v>
      </c>
      <c r="L60" s="47">
        <v>0</v>
      </c>
      <c r="M60" s="75">
        <v>4.42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235.62</v>
      </c>
      <c r="W60">
        <v>0</v>
      </c>
      <c r="X60">
        <v>0</v>
      </c>
      <c r="Y60">
        <v>1.06</v>
      </c>
      <c r="Z60">
        <v>0</v>
      </c>
      <c r="AA60">
        <v>4.42</v>
      </c>
      <c r="AB60">
        <v>0.28999999999999998</v>
      </c>
      <c r="AC60">
        <v>229.85</v>
      </c>
    </row>
    <row r="61" spans="7:29">
      <c r="G61" t="s">
        <v>103</v>
      </c>
      <c r="H61" s="74">
        <v>1.06</v>
      </c>
      <c r="I61" s="47">
        <v>0</v>
      </c>
      <c r="J61" s="47">
        <v>254.84</v>
      </c>
      <c r="K61" s="47">
        <v>0</v>
      </c>
      <c r="L61" s="47">
        <v>0</v>
      </c>
      <c r="M61" s="75">
        <v>4.33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260.52</v>
      </c>
      <c r="W61">
        <v>0</v>
      </c>
      <c r="X61">
        <v>0</v>
      </c>
      <c r="Y61">
        <v>1.06</v>
      </c>
      <c r="Z61">
        <v>0</v>
      </c>
      <c r="AA61">
        <v>4.33</v>
      </c>
      <c r="AB61">
        <v>0.28999999999999998</v>
      </c>
      <c r="AC61">
        <v>254.84</v>
      </c>
    </row>
    <row r="62" spans="7:29">
      <c r="G62" t="s">
        <v>104</v>
      </c>
      <c r="H62" s="74">
        <v>1.06</v>
      </c>
      <c r="I62" s="47">
        <v>0</v>
      </c>
      <c r="J62" s="47">
        <v>342.36</v>
      </c>
      <c r="K62" s="47">
        <v>0</v>
      </c>
      <c r="L62" s="47">
        <v>0</v>
      </c>
      <c r="M62" s="75">
        <v>4.8099999999999996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348.52</v>
      </c>
      <c r="W62">
        <v>0</v>
      </c>
      <c r="X62">
        <v>0</v>
      </c>
      <c r="Y62">
        <v>1.06</v>
      </c>
      <c r="Z62">
        <v>0</v>
      </c>
      <c r="AA62">
        <v>4.8099999999999996</v>
      </c>
      <c r="AB62">
        <v>0.28999999999999998</v>
      </c>
      <c r="AC62">
        <v>342.36</v>
      </c>
    </row>
    <row r="63" spans="7:29">
      <c r="G63" t="s">
        <v>105</v>
      </c>
      <c r="H63" s="74">
        <v>1.06</v>
      </c>
      <c r="I63" s="47">
        <v>0</v>
      </c>
      <c r="J63" s="47">
        <v>359.68</v>
      </c>
      <c r="K63" s="47">
        <v>0</v>
      </c>
      <c r="L63" s="47">
        <v>0</v>
      </c>
      <c r="M63" s="75">
        <v>6.15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367.18</v>
      </c>
      <c r="W63">
        <v>0</v>
      </c>
      <c r="X63">
        <v>0</v>
      </c>
      <c r="Y63">
        <v>1.06</v>
      </c>
      <c r="Z63">
        <v>0</v>
      </c>
      <c r="AA63">
        <v>6.15</v>
      </c>
      <c r="AB63">
        <v>0.28999999999999998</v>
      </c>
      <c r="AC63">
        <v>359.68</v>
      </c>
    </row>
    <row r="64" spans="7:29">
      <c r="G64" t="s">
        <v>106</v>
      </c>
      <c r="H64" s="74">
        <v>1.06</v>
      </c>
      <c r="I64" s="47">
        <v>0</v>
      </c>
      <c r="J64" s="47">
        <v>372.18</v>
      </c>
      <c r="K64" s="47">
        <v>0</v>
      </c>
      <c r="L64" s="47">
        <v>0</v>
      </c>
      <c r="M64" s="75">
        <v>7.69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381.22</v>
      </c>
      <c r="W64">
        <v>0</v>
      </c>
      <c r="X64">
        <v>0</v>
      </c>
      <c r="Y64">
        <v>1.06</v>
      </c>
      <c r="Z64">
        <v>0</v>
      </c>
      <c r="AA64">
        <v>7.69</v>
      </c>
      <c r="AB64">
        <v>0.28999999999999998</v>
      </c>
      <c r="AC64">
        <v>372.18</v>
      </c>
    </row>
    <row r="65" spans="7:29">
      <c r="G65" t="s">
        <v>107</v>
      </c>
      <c r="H65" s="74">
        <v>1.06</v>
      </c>
      <c r="I65" s="47">
        <v>0</v>
      </c>
      <c r="J65" s="47">
        <v>389.49</v>
      </c>
      <c r="K65" s="47">
        <v>0</v>
      </c>
      <c r="L65" s="47">
        <v>0</v>
      </c>
      <c r="M65" s="75">
        <v>6.44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397.28</v>
      </c>
      <c r="W65">
        <v>0</v>
      </c>
      <c r="X65">
        <v>0</v>
      </c>
      <c r="Y65">
        <v>1.06</v>
      </c>
      <c r="Z65">
        <v>0</v>
      </c>
      <c r="AA65">
        <v>6.44</v>
      </c>
      <c r="AB65">
        <v>0.28999999999999998</v>
      </c>
      <c r="AC65">
        <v>389.49</v>
      </c>
    </row>
    <row r="66" spans="7:29">
      <c r="G66" t="s">
        <v>108</v>
      </c>
      <c r="H66" s="74">
        <v>1.06</v>
      </c>
      <c r="I66" s="47">
        <v>0</v>
      </c>
      <c r="J66" s="47">
        <v>326.02</v>
      </c>
      <c r="K66" s="47">
        <v>0</v>
      </c>
      <c r="L66" s="47">
        <v>0</v>
      </c>
      <c r="M66" s="75">
        <v>8.17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335.54</v>
      </c>
      <c r="W66">
        <v>0</v>
      </c>
      <c r="X66">
        <v>0</v>
      </c>
      <c r="Y66">
        <v>1.06</v>
      </c>
      <c r="Z66">
        <v>0</v>
      </c>
      <c r="AA66">
        <v>8.17</v>
      </c>
      <c r="AB66">
        <v>0.28999999999999998</v>
      </c>
      <c r="AC66">
        <v>326.02</v>
      </c>
    </row>
    <row r="67" spans="7:29">
      <c r="G67" t="s">
        <v>109</v>
      </c>
      <c r="H67" s="74">
        <v>0.48</v>
      </c>
      <c r="I67" s="47">
        <v>0</v>
      </c>
      <c r="J67" s="47">
        <v>341.4</v>
      </c>
      <c r="K67" s="47">
        <v>0</v>
      </c>
      <c r="L67" s="47">
        <v>0</v>
      </c>
      <c r="M67" s="75">
        <v>6.64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348.52</v>
      </c>
      <c r="W67">
        <v>0</v>
      </c>
      <c r="X67">
        <v>0</v>
      </c>
      <c r="Y67">
        <v>0.48</v>
      </c>
      <c r="Z67">
        <v>0</v>
      </c>
      <c r="AA67">
        <v>6.64</v>
      </c>
      <c r="AB67">
        <v>0</v>
      </c>
      <c r="AC67">
        <v>341.4</v>
      </c>
    </row>
    <row r="68" spans="7:29">
      <c r="G68" t="s">
        <v>110</v>
      </c>
      <c r="H68" s="74">
        <v>0.48</v>
      </c>
      <c r="I68" s="47">
        <v>0</v>
      </c>
      <c r="J68" s="47">
        <v>356.79</v>
      </c>
      <c r="K68" s="47">
        <v>0</v>
      </c>
      <c r="L68" s="47">
        <v>0</v>
      </c>
      <c r="M68" s="75">
        <v>2.6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359.87</v>
      </c>
      <c r="W68">
        <v>0</v>
      </c>
      <c r="X68">
        <v>0</v>
      </c>
      <c r="Y68">
        <v>0.48</v>
      </c>
      <c r="Z68">
        <v>0</v>
      </c>
      <c r="AA68">
        <v>2.6</v>
      </c>
      <c r="AB68">
        <v>0</v>
      </c>
      <c r="AC68">
        <v>356.79</v>
      </c>
    </row>
    <row r="69" spans="7:29">
      <c r="G69" t="s">
        <v>111</v>
      </c>
      <c r="H69" s="74">
        <v>61.07</v>
      </c>
      <c r="I69" s="47">
        <v>0</v>
      </c>
      <c r="J69" s="47">
        <v>562.59</v>
      </c>
      <c r="K69" s="47">
        <v>0</v>
      </c>
      <c r="L69" s="47">
        <v>0</v>
      </c>
      <c r="M69" s="75">
        <v>4.33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627.99</v>
      </c>
      <c r="W69">
        <v>60.59</v>
      </c>
      <c r="X69">
        <v>0</v>
      </c>
      <c r="Y69">
        <v>0.48</v>
      </c>
      <c r="Z69">
        <v>0</v>
      </c>
      <c r="AA69">
        <v>4.33</v>
      </c>
      <c r="AB69">
        <v>0</v>
      </c>
      <c r="AC69">
        <v>562.59</v>
      </c>
    </row>
    <row r="70" spans="7:29">
      <c r="G70" t="s">
        <v>112</v>
      </c>
      <c r="H70" s="74">
        <v>97.61</v>
      </c>
      <c r="I70" s="47">
        <v>0</v>
      </c>
      <c r="J70" s="47">
        <v>577.03</v>
      </c>
      <c r="K70" s="47">
        <v>0</v>
      </c>
      <c r="L70" s="47">
        <v>0</v>
      </c>
      <c r="M70" s="75">
        <v>5.19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679.83</v>
      </c>
      <c r="W70">
        <v>97.13</v>
      </c>
      <c r="X70">
        <v>0</v>
      </c>
      <c r="Y70">
        <v>0.48</v>
      </c>
      <c r="Z70">
        <v>0</v>
      </c>
      <c r="AA70">
        <v>5.19</v>
      </c>
      <c r="AB70">
        <v>0</v>
      </c>
      <c r="AC70">
        <v>577.03</v>
      </c>
    </row>
    <row r="71" spans="7:29">
      <c r="G71" t="s">
        <v>113</v>
      </c>
      <c r="H71" s="74">
        <v>165.89</v>
      </c>
      <c r="I71" s="47">
        <v>0</v>
      </c>
      <c r="J71" s="47">
        <v>687.62</v>
      </c>
      <c r="K71" s="47">
        <v>0</v>
      </c>
      <c r="L71" s="47">
        <v>0</v>
      </c>
      <c r="M71" s="75">
        <v>8.4600000000000009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861.97</v>
      </c>
      <c r="W71">
        <v>165.41</v>
      </c>
      <c r="X71">
        <v>0</v>
      </c>
      <c r="Y71">
        <v>0.48</v>
      </c>
      <c r="Z71">
        <v>0</v>
      </c>
      <c r="AA71">
        <v>8.4600000000000009</v>
      </c>
      <c r="AB71">
        <v>0</v>
      </c>
      <c r="AC71">
        <v>687.62</v>
      </c>
    </row>
    <row r="72" spans="7:29">
      <c r="G72" t="s">
        <v>114</v>
      </c>
      <c r="H72" s="74">
        <v>195.70999999999998</v>
      </c>
      <c r="I72" s="47">
        <v>0</v>
      </c>
      <c r="J72" s="47">
        <v>702.03</v>
      </c>
      <c r="K72" s="47">
        <v>0</v>
      </c>
      <c r="L72" s="47">
        <v>0</v>
      </c>
      <c r="M72" s="75">
        <v>7.89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905.63</v>
      </c>
      <c r="W72">
        <v>195.23</v>
      </c>
      <c r="X72">
        <v>0</v>
      </c>
      <c r="Y72">
        <v>0.48</v>
      </c>
      <c r="Z72">
        <v>0</v>
      </c>
      <c r="AA72">
        <v>7.89</v>
      </c>
      <c r="AB72">
        <v>0</v>
      </c>
      <c r="AC72">
        <v>702.03</v>
      </c>
    </row>
    <row r="73" spans="7:29">
      <c r="G73" t="s">
        <v>115</v>
      </c>
      <c r="H73" s="74">
        <v>254.36999999999998</v>
      </c>
      <c r="I73" s="47">
        <v>0</v>
      </c>
      <c r="J73" s="47">
        <v>699.16</v>
      </c>
      <c r="K73" s="47">
        <v>0</v>
      </c>
      <c r="L73" s="47">
        <v>0</v>
      </c>
      <c r="M73" s="75">
        <v>8.4600000000000009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961.99</v>
      </c>
      <c r="W73">
        <v>253.89</v>
      </c>
      <c r="X73">
        <v>0</v>
      </c>
      <c r="Y73">
        <v>0.48</v>
      </c>
      <c r="Z73">
        <v>0</v>
      </c>
      <c r="AA73">
        <v>8.4600000000000009</v>
      </c>
      <c r="AB73">
        <v>0</v>
      </c>
      <c r="AC73">
        <v>699.16</v>
      </c>
    </row>
    <row r="74" spans="7:29">
      <c r="G74" t="s">
        <v>116</v>
      </c>
      <c r="H74" s="74">
        <v>235.13</v>
      </c>
      <c r="I74" s="47">
        <v>0</v>
      </c>
      <c r="J74" s="47">
        <v>693.39</v>
      </c>
      <c r="K74" s="47">
        <v>0</v>
      </c>
      <c r="L74" s="47">
        <v>0</v>
      </c>
      <c r="M74" s="75">
        <v>5.96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934.48</v>
      </c>
      <c r="W74">
        <v>234.65</v>
      </c>
      <c r="X74">
        <v>0</v>
      </c>
      <c r="Y74">
        <v>0.48</v>
      </c>
      <c r="Z74">
        <v>0</v>
      </c>
      <c r="AA74">
        <v>5.96</v>
      </c>
      <c r="AB74">
        <v>0</v>
      </c>
      <c r="AC74">
        <v>693.39</v>
      </c>
    </row>
    <row r="75" spans="7:29">
      <c r="G75" t="s">
        <v>117</v>
      </c>
      <c r="H75" s="74">
        <v>138.57999999999998</v>
      </c>
      <c r="I75" s="47">
        <v>44.73</v>
      </c>
      <c r="J75" s="47">
        <v>400.61</v>
      </c>
      <c r="K75" s="47">
        <v>0</v>
      </c>
      <c r="L75" s="47">
        <v>0</v>
      </c>
      <c r="M75" s="75">
        <v>4.83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588.75</v>
      </c>
      <c r="W75">
        <v>138.1</v>
      </c>
      <c r="X75">
        <v>44.73</v>
      </c>
      <c r="Y75">
        <v>0.48</v>
      </c>
      <c r="Z75">
        <v>0</v>
      </c>
      <c r="AA75">
        <v>4.83</v>
      </c>
      <c r="AB75">
        <v>0</v>
      </c>
      <c r="AC75">
        <v>400.61</v>
      </c>
    </row>
    <row r="76" spans="7:29">
      <c r="G76" t="s">
        <v>118</v>
      </c>
      <c r="H76" s="74">
        <v>136.59</v>
      </c>
      <c r="I76" s="47">
        <v>40.35</v>
      </c>
      <c r="J76" s="47">
        <v>349.13</v>
      </c>
      <c r="K76" s="47">
        <v>0</v>
      </c>
      <c r="L76" s="47">
        <v>0</v>
      </c>
      <c r="M76" s="75">
        <v>2.0299999999999998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528.1</v>
      </c>
      <c r="W76">
        <v>136.11000000000001</v>
      </c>
      <c r="X76">
        <v>40.35</v>
      </c>
      <c r="Y76">
        <v>0.48</v>
      </c>
      <c r="Z76">
        <v>0</v>
      </c>
      <c r="AA76">
        <v>2.0299999999999998</v>
      </c>
      <c r="AB76">
        <v>0</v>
      </c>
      <c r="AC76">
        <v>349.13</v>
      </c>
    </row>
    <row r="77" spans="7:29">
      <c r="G77" t="s">
        <v>119</v>
      </c>
      <c r="H77" s="74">
        <v>239.85</v>
      </c>
      <c r="I77" s="47">
        <v>24.83</v>
      </c>
      <c r="J77" s="47">
        <v>359.39</v>
      </c>
      <c r="K77" s="47">
        <v>0</v>
      </c>
      <c r="L77" s="47">
        <v>0</v>
      </c>
      <c r="M77" s="75">
        <v>2.67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626.74</v>
      </c>
      <c r="W77">
        <v>239.37</v>
      </c>
      <c r="X77">
        <v>24.83</v>
      </c>
      <c r="Y77">
        <v>0.48</v>
      </c>
      <c r="Z77">
        <v>0</v>
      </c>
      <c r="AA77">
        <v>2.67</v>
      </c>
      <c r="AB77">
        <v>0</v>
      </c>
      <c r="AC77">
        <v>359.39</v>
      </c>
    </row>
    <row r="78" spans="7:29">
      <c r="G78" t="s">
        <v>120</v>
      </c>
      <c r="H78" s="74">
        <v>294.13</v>
      </c>
      <c r="I78" s="47">
        <v>28.34</v>
      </c>
      <c r="J78" s="47">
        <v>502.89</v>
      </c>
      <c r="K78" s="47">
        <v>0</v>
      </c>
      <c r="L78" s="47">
        <v>0</v>
      </c>
      <c r="M78" s="75">
        <v>1.51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826.87</v>
      </c>
      <c r="W78">
        <v>293.64999999999998</v>
      </c>
      <c r="X78">
        <v>28.34</v>
      </c>
      <c r="Y78">
        <v>0.48</v>
      </c>
      <c r="Z78">
        <v>0</v>
      </c>
      <c r="AA78">
        <v>1.51</v>
      </c>
      <c r="AB78">
        <v>0</v>
      </c>
      <c r="AC78">
        <v>502.89</v>
      </c>
    </row>
    <row r="79" spans="7:29">
      <c r="G79" t="s">
        <v>121</v>
      </c>
      <c r="H79" s="74">
        <v>303.42</v>
      </c>
      <c r="I79" s="47">
        <v>86.55</v>
      </c>
      <c r="J79" s="47">
        <v>285.62</v>
      </c>
      <c r="K79" s="47">
        <v>0</v>
      </c>
      <c r="L79" s="47">
        <v>0</v>
      </c>
      <c r="M79" s="75">
        <v>1.35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676.94</v>
      </c>
      <c r="W79">
        <v>302.94</v>
      </c>
      <c r="X79">
        <v>86.55</v>
      </c>
      <c r="Y79">
        <v>0.48</v>
      </c>
      <c r="Z79">
        <v>0</v>
      </c>
      <c r="AA79">
        <v>1.35</v>
      </c>
      <c r="AB79">
        <v>0</v>
      </c>
      <c r="AC79">
        <v>285.62</v>
      </c>
    </row>
    <row r="80" spans="7:29">
      <c r="G80" t="s">
        <v>122</v>
      </c>
      <c r="H80" s="74">
        <v>328.42</v>
      </c>
      <c r="I80" s="47">
        <v>86.55</v>
      </c>
      <c r="J80" s="47">
        <v>287.55</v>
      </c>
      <c r="K80" s="47">
        <v>0</v>
      </c>
      <c r="L80" s="47">
        <v>0</v>
      </c>
      <c r="M80" s="75">
        <v>2.21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704.73</v>
      </c>
      <c r="W80">
        <v>327.94</v>
      </c>
      <c r="X80">
        <v>86.55</v>
      </c>
      <c r="Y80">
        <v>0.48</v>
      </c>
      <c r="Z80">
        <v>0</v>
      </c>
      <c r="AA80">
        <v>2.21</v>
      </c>
      <c r="AB80">
        <v>0</v>
      </c>
      <c r="AC80">
        <v>287.55</v>
      </c>
    </row>
    <row r="81" spans="7:29">
      <c r="G81" t="s">
        <v>123</v>
      </c>
      <c r="H81" s="74">
        <v>341.88</v>
      </c>
      <c r="I81" s="47">
        <v>76.94</v>
      </c>
      <c r="J81" s="47">
        <v>274.08</v>
      </c>
      <c r="K81" s="47">
        <v>0</v>
      </c>
      <c r="L81" s="47">
        <v>0</v>
      </c>
      <c r="M81" s="75">
        <v>6.06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698.96</v>
      </c>
      <c r="W81">
        <v>341.4</v>
      </c>
      <c r="X81">
        <v>76.94</v>
      </c>
      <c r="Y81">
        <v>0.48</v>
      </c>
      <c r="Z81">
        <v>0</v>
      </c>
      <c r="AA81">
        <v>6.06</v>
      </c>
      <c r="AB81">
        <v>0</v>
      </c>
      <c r="AC81">
        <v>274.08</v>
      </c>
    </row>
    <row r="82" spans="7:29">
      <c r="G82" t="s">
        <v>124</v>
      </c>
      <c r="H82" s="74">
        <v>342.84000000000003</v>
      </c>
      <c r="I82" s="47">
        <v>67.319999999999993</v>
      </c>
      <c r="J82" s="47">
        <v>253.89</v>
      </c>
      <c r="K82" s="47">
        <v>0</v>
      </c>
      <c r="L82" s="47">
        <v>0</v>
      </c>
      <c r="M82" s="75">
        <v>7.41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671.46</v>
      </c>
      <c r="W82">
        <v>342.36</v>
      </c>
      <c r="X82">
        <v>67.319999999999993</v>
      </c>
      <c r="Y82">
        <v>0.48</v>
      </c>
      <c r="Z82">
        <v>0</v>
      </c>
      <c r="AA82">
        <v>7.41</v>
      </c>
      <c r="AB82">
        <v>0</v>
      </c>
      <c r="AC82">
        <v>253.89</v>
      </c>
    </row>
    <row r="83" spans="7:29">
      <c r="G83" t="s">
        <v>125</v>
      </c>
      <c r="H83" s="74">
        <v>329.96</v>
      </c>
      <c r="I83" s="47">
        <v>149.06</v>
      </c>
      <c r="J83" s="47">
        <v>215.42</v>
      </c>
      <c r="K83" s="47">
        <v>0</v>
      </c>
      <c r="L83" s="47">
        <v>0</v>
      </c>
      <c r="M83" s="75">
        <v>8.66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703.39</v>
      </c>
      <c r="W83">
        <v>328.9</v>
      </c>
      <c r="X83">
        <v>149.06</v>
      </c>
      <c r="Y83">
        <v>1.06</v>
      </c>
      <c r="Z83">
        <v>0</v>
      </c>
      <c r="AA83">
        <v>8.66</v>
      </c>
      <c r="AB83">
        <v>0.28999999999999998</v>
      </c>
      <c r="AC83">
        <v>215.42</v>
      </c>
    </row>
    <row r="84" spans="7:29">
      <c r="G84" t="s">
        <v>126</v>
      </c>
      <c r="H84" s="74">
        <v>315.53000000000003</v>
      </c>
      <c r="I84" s="47">
        <v>134.63999999999999</v>
      </c>
      <c r="J84" s="47">
        <v>190.42</v>
      </c>
      <c r="K84" s="47">
        <v>0</v>
      </c>
      <c r="L84" s="47">
        <v>0</v>
      </c>
      <c r="M84" s="75">
        <v>10.29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651.16999999999996</v>
      </c>
      <c r="W84">
        <v>314.47000000000003</v>
      </c>
      <c r="X84">
        <v>134.63999999999999</v>
      </c>
      <c r="Y84">
        <v>1.06</v>
      </c>
      <c r="Z84">
        <v>0</v>
      </c>
      <c r="AA84">
        <v>10.29</v>
      </c>
      <c r="AB84">
        <v>0.28999999999999998</v>
      </c>
      <c r="AC84">
        <v>190.42</v>
      </c>
    </row>
    <row r="85" spans="7:29">
      <c r="G85" t="s">
        <v>127</v>
      </c>
      <c r="H85" s="74">
        <v>290.53000000000003</v>
      </c>
      <c r="I85" s="47">
        <v>115.4</v>
      </c>
      <c r="J85" s="47">
        <v>160.6</v>
      </c>
      <c r="K85" s="47">
        <v>0</v>
      </c>
      <c r="L85" s="47">
        <v>0</v>
      </c>
      <c r="M85" s="75">
        <v>6.83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573.65</v>
      </c>
      <c r="W85">
        <v>289.47000000000003</v>
      </c>
      <c r="X85">
        <v>115.4</v>
      </c>
      <c r="Y85">
        <v>1.06</v>
      </c>
      <c r="Z85">
        <v>0</v>
      </c>
      <c r="AA85">
        <v>6.83</v>
      </c>
      <c r="AB85">
        <v>0.28999999999999998</v>
      </c>
      <c r="AC85">
        <v>160.6</v>
      </c>
    </row>
    <row r="86" spans="7:29">
      <c r="G86" t="s">
        <v>128</v>
      </c>
      <c r="H86" s="74">
        <v>288.60000000000002</v>
      </c>
      <c r="I86" s="47">
        <v>110.6</v>
      </c>
      <c r="J86" s="47">
        <v>128.87</v>
      </c>
      <c r="K86" s="47">
        <v>0</v>
      </c>
      <c r="L86" s="47">
        <v>0</v>
      </c>
      <c r="M86" s="75">
        <v>10.19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538.54999999999995</v>
      </c>
      <c r="W86">
        <v>287.54000000000002</v>
      </c>
      <c r="X86">
        <v>110.6</v>
      </c>
      <c r="Y86">
        <v>1.06</v>
      </c>
      <c r="Z86">
        <v>0</v>
      </c>
      <c r="AA86">
        <v>10.19</v>
      </c>
      <c r="AB86">
        <v>0.28999999999999998</v>
      </c>
      <c r="AC86">
        <v>128.87</v>
      </c>
    </row>
    <row r="87" spans="7:29">
      <c r="G87" t="s">
        <v>129</v>
      </c>
      <c r="H87" s="74">
        <v>258.79000000000002</v>
      </c>
      <c r="I87" s="47">
        <v>72.13</v>
      </c>
      <c r="J87" s="47">
        <v>182.72</v>
      </c>
      <c r="K87" s="47">
        <v>0</v>
      </c>
      <c r="L87" s="47">
        <v>0</v>
      </c>
      <c r="M87" s="75">
        <v>4.1399999999999997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518.07000000000005</v>
      </c>
      <c r="W87">
        <v>257.73</v>
      </c>
      <c r="X87">
        <v>72.13</v>
      </c>
      <c r="Y87">
        <v>1.06</v>
      </c>
      <c r="Z87">
        <v>0</v>
      </c>
      <c r="AA87">
        <v>4.1399999999999997</v>
      </c>
      <c r="AB87">
        <v>0.28999999999999998</v>
      </c>
      <c r="AC87">
        <v>182.72</v>
      </c>
    </row>
    <row r="88" spans="7:29">
      <c r="G88" t="s">
        <v>130</v>
      </c>
      <c r="H88" s="74">
        <v>235.71</v>
      </c>
      <c r="I88" s="47">
        <v>62.51</v>
      </c>
      <c r="J88" s="47">
        <v>185.61</v>
      </c>
      <c r="K88" s="47">
        <v>0</v>
      </c>
      <c r="L88" s="47">
        <v>0</v>
      </c>
      <c r="M88" s="75">
        <v>4.9000000000000004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489.02</v>
      </c>
      <c r="W88">
        <v>234.65</v>
      </c>
      <c r="X88">
        <v>62.51</v>
      </c>
      <c r="Y88">
        <v>1.06</v>
      </c>
      <c r="Z88">
        <v>0</v>
      </c>
      <c r="AA88">
        <v>4.9000000000000004</v>
      </c>
      <c r="AB88">
        <v>0.28999999999999998</v>
      </c>
      <c r="AC88">
        <v>185.61</v>
      </c>
    </row>
    <row r="89" spans="7:29">
      <c r="G89" t="s">
        <v>131</v>
      </c>
      <c r="H89" s="74">
        <v>216.48</v>
      </c>
      <c r="I89" s="47">
        <v>57.7</v>
      </c>
      <c r="J89" s="47">
        <v>183.68</v>
      </c>
      <c r="K89" s="47">
        <v>0</v>
      </c>
      <c r="L89" s="47">
        <v>0</v>
      </c>
      <c r="M89" s="75">
        <v>4.8099999999999996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462.96</v>
      </c>
      <c r="W89">
        <v>215.42</v>
      </c>
      <c r="X89">
        <v>57.7</v>
      </c>
      <c r="Y89">
        <v>1.06</v>
      </c>
      <c r="Z89">
        <v>0</v>
      </c>
      <c r="AA89">
        <v>4.8099999999999996</v>
      </c>
      <c r="AB89">
        <v>0.28999999999999998</v>
      </c>
      <c r="AC89">
        <v>183.68</v>
      </c>
    </row>
    <row r="90" spans="7:29">
      <c r="G90" t="s">
        <v>132</v>
      </c>
      <c r="H90" s="74">
        <v>192.44</v>
      </c>
      <c r="I90" s="47">
        <v>43.28</v>
      </c>
      <c r="J90" s="47">
        <v>166.37</v>
      </c>
      <c r="K90" s="47">
        <v>0</v>
      </c>
      <c r="L90" s="47">
        <v>0</v>
      </c>
      <c r="M90" s="75">
        <v>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407.38</v>
      </c>
      <c r="W90">
        <v>191.38</v>
      </c>
      <c r="X90">
        <v>43.28</v>
      </c>
      <c r="Y90">
        <v>1.06</v>
      </c>
      <c r="Z90">
        <v>0</v>
      </c>
      <c r="AA90">
        <v>5</v>
      </c>
      <c r="AB90">
        <v>0.28999999999999998</v>
      </c>
      <c r="AC90">
        <v>166.37</v>
      </c>
    </row>
    <row r="91" spans="7:29">
      <c r="G91" t="s">
        <v>133</v>
      </c>
      <c r="H91" s="74">
        <v>250.14000000000001</v>
      </c>
      <c r="I91" s="47">
        <v>57.7</v>
      </c>
      <c r="J91" s="47">
        <v>213.5</v>
      </c>
      <c r="K91" s="47">
        <v>0</v>
      </c>
      <c r="L91" s="47">
        <v>0</v>
      </c>
      <c r="M91" s="75">
        <v>4.2300000000000004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525.86</v>
      </c>
      <c r="W91">
        <v>249.08</v>
      </c>
      <c r="X91">
        <v>57.7</v>
      </c>
      <c r="Y91">
        <v>1.06</v>
      </c>
      <c r="Z91">
        <v>0</v>
      </c>
      <c r="AA91">
        <v>4.2300000000000004</v>
      </c>
      <c r="AB91">
        <v>0.28999999999999998</v>
      </c>
      <c r="AC91">
        <v>213.5</v>
      </c>
    </row>
    <row r="92" spans="7:29">
      <c r="G92" t="s">
        <v>134</v>
      </c>
      <c r="H92" s="74">
        <v>213.59</v>
      </c>
      <c r="I92" s="47">
        <v>43.28</v>
      </c>
      <c r="J92" s="47">
        <v>197.15</v>
      </c>
      <c r="K92" s="47">
        <v>0</v>
      </c>
      <c r="L92" s="47">
        <v>0</v>
      </c>
      <c r="M92" s="75">
        <v>3.56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457.87</v>
      </c>
      <c r="W92">
        <v>212.53</v>
      </c>
      <c r="X92">
        <v>43.28</v>
      </c>
      <c r="Y92">
        <v>1.06</v>
      </c>
      <c r="Z92">
        <v>0</v>
      </c>
      <c r="AA92">
        <v>3.56</v>
      </c>
      <c r="AB92">
        <v>0.28999999999999998</v>
      </c>
      <c r="AC92">
        <v>197.15</v>
      </c>
    </row>
    <row r="93" spans="7:29">
      <c r="G93" t="s">
        <v>135</v>
      </c>
      <c r="H93" s="74">
        <v>165.51</v>
      </c>
      <c r="I93" s="47">
        <v>24.04</v>
      </c>
      <c r="J93" s="47">
        <v>181.76</v>
      </c>
      <c r="K93" s="47">
        <v>0</v>
      </c>
      <c r="L93" s="47">
        <v>0</v>
      </c>
      <c r="M93" s="75">
        <v>4.33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375.93</v>
      </c>
      <c r="W93">
        <v>164.45</v>
      </c>
      <c r="X93">
        <v>24.04</v>
      </c>
      <c r="Y93">
        <v>1.06</v>
      </c>
      <c r="Z93">
        <v>-10</v>
      </c>
      <c r="AA93">
        <v>4.33</v>
      </c>
      <c r="AB93">
        <v>0.28999999999999998</v>
      </c>
      <c r="AC93">
        <v>181.76</v>
      </c>
    </row>
    <row r="94" spans="7:29">
      <c r="G94" t="s">
        <v>136</v>
      </c>
      <c r="H94" s="74">
        <v>145.32</v>
      </c>
      <c r="I94" s="47">
        <v>9.6199999999999992</v>
      </c>
      <c r="J94" s="47">
        <v>176.94</v>
      </c>
      <c r="K94" s="47">
        <v>0</v>
      </c>
      <c r="L94" s="47">
        <v>0</v>
      </c>
      <c r="M94" s="75">
        <v>4.33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336.5</v>
      </c>
      <c r="W94">
        <v>144.26</v>
      </c>
      <c r="X94">
        <v>9.6199999999999992</v>
      </c>
      <c r="Y94">
        <v>1.06</v>
      </c>
      <c r="Z94">
        <v>-10</v>
      </c>
      <c r="AA94">
        <v>4.33</v>
      </c>
      <c r="AB94">
        <v>0.28999999999999998</v>
      </c>
      <c r="AC94">
        <v>176.94</v>
      </c>
    </row>
    <row r="95" spans="7:29">
      <c r="G95" t="s">
        <v>137</v>
      </c>
      <c r="H95" s="74">
        <v>110.69</v>
      </c>
      <c r="I95" s="47">
        <v>0</v>
      </c>
      <c r="J95" s="47">
        <v>209.65</v>
      </c>
      <c r="K95" s="47">
        <v>0</v>
      </c>
      <c r="L95" s="47">
        <v>0</v>
      </c>
      <c r="M95" s="75">
        <v>5.67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326.3</v>
      </c>
      <c r="W95">
        <v>109.63</v>
      </c>
      <c r="X95">
        <v>0</v>
      </c>
      <c r="Y95">
        <v>1.06</v>
      </c>
      <c r="Z95">
        <v>-10</v>
      </c>
      <c r="AA95">
        <v>5.67</v>
      </c>
      <c r="AB95">
        <v>0.28999999999999998</v>
      </c>
      <c r="AC95">
        <v>209.65</v>
      </c>
    </row>
    <row r="96" spans="7:29">
      <c r="G96" t="s">
        <v>138</v>
      </c>
      <c r="H96" s="74">
        <v>90.5</v>
      </c>
      <c r="I96" s="47">
        <v>0</v>
      </c>
      <c r="J96" s="47">
        <v>200.03</v>
      </c>
      <c r="K96" s="47">
        <v>0</v>
      </c>
      <c r="L96" s="47">
        <v>0</v>
      </c>
      <c r="M96" s="75">
        <v>2.98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293.8</v>
      </c>
      <c r="W96">
        <v>89.44</v>
      </c>
      <c r="X96">
        <v>0</v>
      </c>
      <c r="Y96">
        <v>1.06</v>
      </c>
      <c r="Z96">
        <v>-10</v>
      </c>
      <c r="AA96">
        <v>2.98</v>
      </c>
      <c r="AB96">
        <v>0.28999999999999998</v>
      </c>
      <c r="AC96">
        <v>200.03</v>
      </c>
    </row>
    <row r="97" spans="1:83">
      <c r="G97" t="s">
        <v>139</v>
      </c>
      <c r="H97" s="74">
        <v>55.88</v>
      </c>
      <c r="I97" s="47">
        <v>0</v>
      </c>
      <c r="J97" s="47">
        <v>183.68</v>
      </c>
      <c r="K97" s="47">
        <v>0</v>
      </c>
      <c r="L97" s="47">
        <v>0</v>
      </c>
      <c r="M97" s="75">
        <v>3.17</v>
      </c>
      <c r="N97" s="74">
        <v>0</v>
      </c>
      <c r="O97" s="47">
        <v>0</v>
      </c>
      <c r="P97" s="47">
        <v>0</v>
      </c>
      <c r="Q97" s="47">
        <v>-15</v>
      </c>
      <c r="R97" s="47">
        <v>0</v>
      </c>
      <c r="S97" s="75">
        <v>0</v>
      </c>
      <c r="U97" s="74">
        <v>-15</v>
      </c>
      <c r="V97" s="75">
        <v>243.02</v>
      </c>
      <c r="W97">
        <v>54.82</v>
      </c>
      <c r="X97">
        <v>0</v>
      </c>
      <c r="Y97">
        <v>1.06</v>
      </c>
      <c r="Z97">
        <v>-15</v>
      </c>
      <c r="AA97">
        <v>3.17</v>
      </c>
      <c r="AB97">
        <v>0.28999999999999998</v>
      </c>
      <c r="AC97">
        <v>183.68</v>
      </c>
    </row>
    <row r="98" spans="1:83">
      <c r="G98" t="s">
        <v>140</v>
      </c>
      <c r="H98" s="74">
        <v>28.95</v>
      </c>
      <c r="I98" s="47">
        <v>0</v>
      </c>
      <c r="J98" s="47">
        <v>170.22</v>
      </c>
      <c r="K98" s="47">
        <v>0</v>
      </c>
      <c r="L98" s="47">
        <v>0</v>
      </c>
      <c r="M98" s="75">
        <v>0.96</v>
      </c>
      <c r="N98" s="74">
        <v>0</v>
      </c>
      <c r="O98" s="47">
        <v>0</v>
      </c>
      <c r="P98" s="47">
        <v>0</v>
      </c>
      <c r="Q98" s="47">
        <v>-15</v>
      </c>
      <c r="R98" s="47">
        <v>0</v>
      </c>
      <c r="S98" s="75">
        <v>0</v>
      </c>
      <c r="U98" s="74">
        <v>-15</v>
      </c>
      <c r="V98" s="75">
        <v>200.42</v>
      </c>
      <c r="W98">
        <v>27.89</v>
      </c>
      <c r="X98">
        <v>0</v>
      </c>
      <c r="Y98">
        <v>1.06</v>
      </c>
      <c r="Z98">
        <v>-15</v>
      </c>
      <c r="AA98">
        <v>0.96</v>
      </c>
      <c r="AB98">
        <v>0.28999999999999998</v>
      </c>
      <c r="AC98">
        <v>170.22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2.0187124999999995</v>
      </c>
      <c r="I99" s="70">
        <f t="shared" ref="I99:BQ99" si="1">SUM(I3:I98)/4000</f>
        <v>0.33389249999999998</v>
      </c>
      <c r="J99" s="70">
        <f t="shared" si="1"/>
        <v>5.3482824999999989</v>
      </c>
      <c r="K99" s="70">
        <f t="shared" si="1"/>
        <v>0</v>
      </c>
      <c r="L99" s="70">
        <f t="shared" si="1"/>
        <v>0</v>
      </c>
      <c r="M99" s="70">
        <f t="shared" si="1"/>
        <v>9.2469999999999983E-2</v>
      </c>
      <c r="N99" s="69">
        <f t="shared" si="1"/>
        <v>0</v>
      </c>
      <c r="O99" s="70">
        <f t="shared" si="1"/>
        <v>-0.24374999999999999</v>
      </c>
      <c r="P99" s="70">
        <f t="shared" si="1"/>
        <v>0</v>
      </c>
      <c r="Q99" s="70">
        <f t="shared" si="1"/>
        <v>-0.1055</v>
      </c>
      <c r="R99" s="70">
        <f t="shared" si="1"/>
        <v>0</v>
      </c>
      <c r="S99" s="71">
        <f t="shared" si="1"/>
        <v>0</v>
      </c>
      <c r="U99" s="69">
        <f t="shared" si="1"/>
        <v>-0.34925</v>
      </c>
      <c r="V99" s="71">
        <f t="shared" si="1"/>
        <v>7.7991574999999997</v>
      </c>
      <c r="W99">
        <f t="shared" si="1"/>
        <v>1.9963724999999994</v>
      </c>
      <c r="X99">
        <f t="shared" si="1"/>
        <v>9.0142499999999973E-2</v>
      </c>
      <c r="Y99">
        <f t="shared" si="1"/>
        <v>2.234000000000004E-2</v>
      </c>
      <c r="Z99">
        <f t="shared" si="1"/>
        <v>-0.1055</v>
      </c>
      <c r="AA99">
        <f t="shared" si="1"/>
        <v>9.2469999999999983E-2</v>
      </c>
      <c r="AB99">
        <f t="shared" si="1"/>
        <v>5.7999999999999892E-3</v>
      </c>
      <c r="AC99">
        <f t="shared" si="1"/>
        <v>5.3482824999999989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145</v>
      </c>
      <c r="X1" t="s">
        <v>560</v>
      </c>
      <c r="Y1" t="s">
        <v>556</v>
      </c>
      <c r="Z1" t="s">
        <v>145</v>
      </c>
      <c r="AA1" t="s">
        <v>550</v>
      </c>
      <c r="AB1" t="s">
        <v>146</v>
      </c>
      <c r="AC1" t="s">
        <v>558</v>
      </c>
      <c r="AD1" t="s">
        <v>560</v>
      </c>
      <c r="AE1" t="s">
        <v>146</v>
      </c>
      <c r="AF1" t="s">
        <v>556</v>
      </c>
      <c r="AG1" t="s">
        <v>563</v>
      </c>
      <c r="AH1" t="s">
        <v>548</v>
      </c>
      <c r="AI1" t="s">
        <v>146</v>
      </c>
      <c r="AJ1" t="s">
        <v>570</v>
      </c>
      <c r="AK1" t="s">
        <v>568</v>
      </c>
      <c r="AL1" t="s">
        <v>566</v>
      </c>
      <c r="AM1" t="s">
        <v>583</v>
      </c>
      <c r="AN1" t="s">
        <v>572</v>
      </c>
      <c r="AO1" t="s">
        <v>577</v>
      </c>
      <c r="AP1" t="s">
        <v>575</v>
      </c>
      <c r="AQ1" t="s">
        <v>575</v>
      </c>
      <c r="AR1" t="s">
        <v>145</v>
      </c>
      <c r="AS1" t="s">
        <v>544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W2" s="29" t="s">
        <v>552</v>
      </c>
      <c r="X2" t="s">
        <v>169</v>
      </c>
      <c r="Y2" t="s">
        <v>148</v>
      </c>
      <c r="Z2" t="s">
        <v>554</v>
      </c>
      <c r="AA2" t="s">
        <v>148</v>
      </c>
      <c r="AB2" t="s">
        <v>554</v>
      </c>
      <c r="AC2" t="s">
        <v>148</v>
      </c>
      <c r="AD2" t="s">
        <v>170</v>
      </c>
      <c r="AE2" t="s">
        <v>546</v>
      </c>
      <c r="AF2" t="s">
        <v>148</v>
      </c>
      <c r="AG2" t="s">
        <v>148</v>
      </c>
      <c r="AH2" t="s">
        <v>149</v>
      </c>
      <c r="AI2" t="s">
        <v>552</v>
      </c>
      <c r="AJ2" t="s">
        <v>535</v>
      </c>
      <c r="AK2" t="s">
        <v>535</v>
      </c>
      <c r="AL2" t="s">
        <v>358</v>
      </c>
      <c r="AM2" t="s">
        <v>148</v>
      </c>
      <c r="AN2" t="s">
        <v>148</v>
      </c>
      <c r="AO2" t="s">
        <v>148</v>
      </c>
      <c r="AP2" t="s">
        <v>535</v>
      </c>
      <c r="AQ2" t="s">
        <v>535</v>
      </c>
      <c r="AR2" t="s">
        <v>580</v>
      </c>
      <c r="AS2" t="s">
        <v>535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1.92</v>
      </c>
      <c r="K3" s="54">
        <v>112.53999999999999</v>
      </c>
      <c r="L3" s="54">
        <v>11.540000000000001</v>
      </c>
      <c r="M3" s="73">
        <v>0</v>
      </c>
      <c r="N3" s="72">
        <v>91.49</v>
      </c>
      <c r="O3" s="54">
        <v>174.76</v>
      </c>
      <c r="P3" s="54">
        <v>0</v>
      </c>
      <c r="Q3" s="54">
        <v>0</v>
      </c>
      <c r="R3" s="54">
        <v>0</v>
      </c>
      <c r="S3" s="73">
        <v>0</v>
      </c>
      <c r="T3" t="s">
        <v>586</v>
      </c>
      <c r="W3">
        <v>0</v>
      </c>
      <c r="X3">
        <v>0</v>
      </c>
      <c r="Y3">
        <v>25.97</v>
      </c>
      <c r="Z3">
        <v>91.49</v>
      </c>
      <c r="AA3">
        <v>25.97</v>
      </c>
      <c r="AB3">
        <v>30.5</v>
      </c>
      <c r="AC3">
        <v>8.66</v>
      </c>
      <c r="AD3">
        <v>0</v>
      </c>
      <c r="AE3">
        <v>144.26</v>
      </c>
      <c r="AF3">
        <v>25.97</v>
      </c>
      <c r="AG3">
        <v>8.66</v>
      </c>
      <c r="AH3">
        <v>1.92</v>
      </c>
      <c r="AI3">
        <v>0</v>
      </c>
      <c r="AJ3">
        <v>0.96</v>
      </c>
      <c r="AK3">
        <v>7.69</v>
      </c>
      <c r="AL3">
        <v>0.43</v>
      </c>
      <c r="AM3">
        <v>17.309999999999999</v>
      </c>
      <c r="AN3">
        <v>0</v>
      </c>
      <c r="AO3">
        <v>0</v>
      </c>
      <c r="AP3">
        <v>2.89</v>
      </c>
      <c r="AQ3">
        <v>0</v>
      </c>
      <c r="AR3">
        <v>0</v>
      </c>
      <c r="AS3">
        <v>0</v>
      </c>
    </row>
    <row r="4" spans="1:4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1.92</v>
      </c>
      <c r="K4" s="47">
        <v>112.53999999999999</v>
      </c>
      <c r="L4" s="47">
        <v>11.540000000000001</v>
      </c>
      <c r="M4" s="75">
        <v>0</v>
      </c>
      <c r="N4" s="74">
        <v>91.49</v>
      </c>
      <c r="O4" s="47">
        <v>174.76</v>
      </c>
      <c r="P4" s="47">
        <v>0</v>
      </c>
      <c r="Q4" s="47">
        <v>0</v>
      </c>
      <c r="R4" s="47">
        <v>0</v>
      </c>
      <c r="S4" s="75">
        <v>0</v>
      </c>
      <c r="T4" t="s">
        <v>587</v>
      </c>
      <c r="W4">
        <v>0</v>
      </c>
      <c r="X4">
        <v>0</v>
      </c>
      <c r="Y4">
        <v>25.97</v>
      </c>
      <c r="Z4">
        <v>91.49</v>
      </c>
      <c r="AA4">
        <v>25.97</v>
      </c>
      <c r="AB4">
        <v>30.5</v>
      </c>
      <c r="AC4">
        <v>8.66</v>
      </c>
      <c r="AD4">
        <v>0</v>
      </c>
      <c r="AE4">
        <v>144.26</v>
      </c>
      <c r="AF4">
        <v>25.97</v>
      </c>
      <c r="AG4">
        <v>8.66</v>
      </c>
      <c r="AH4">
        <v>1.92</v>
      </c>
      <c r="AI4">
        <v>0</v>
      </c>
      <c r="AJ4">
        <v>0.96</v>
      </c>
      <c r="AK4">
        <v>7.69</v>
      </c>
      <c r="AL4">
        <v>0.43</v>
      </c>
      <c r="AM4">
        <v>17.309999999999999</v>
      </c>
      <c r="AN4">
        <v>0</v>
      </c>
      <c r="AO4">
        <v>0</v>
      </c>
      <c r="AP4">
        <v>2.89</v>
      </c>
      <c r="AQ4">
        <v>0</v>
      </c>
      <c r="AR4">
        <v>0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1.92</v>
      </c>
      <c r="K5" s="47">
        <v>112.53999999999999</v>
      </c>
      <c r="L5" s="47">
        <v>11.540000000000001</v>
      </c>
      <c r="M5" s="75">
        <v>0</v>
      </c>
      <c r="N5" s="74">
        <v>91.49</v>
      </c>
      <c r="O5" s="47">
        <v>174.76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25.97</v>
      </c>
      <c r="Z5">
        <v>91.49</v>
      </c>
      <c r="AA5">
        <v>25.97</v>
      </c>
      <c r="AB5">
        <v>30.5</v>
      </c>
      <c r="AC5">
        <v>8.66</v>
      </c>
      <c r="AD5">
        <v>0</v>
      </c>
      <c r="AE5">
        <v>144.26</v>
      </c>
      <c r="AF5">
        <v>25.97</v>
      </c>
      <c r="AG5">
        <v>8.66</v>
      </c>
      <c r="AH5">
        <v>1.92</v>
      </c>
      <c r="AI5">
        <v>0</v>
      </c>
      <c r="AJ5">
        <v>0.96</v>
      </c>
      <c r="AK5">
        <v>7.69</v>
      </c>
      <c r="AL5">
        <v>0.43</v>
      </c>
      <c r="AM5">
        <v>17.309999999999999</v>
      </c>
      <c r="AN5">
        <v>0</v>
      </c>
      <c r="AO5">
        <v>0</v>
      </c>
      <c r="AP5">
        <v>2.89</v>
      </c>
      <c r="AQ5">
        <v>0</v>
      </c>
      <c r="AR5">
        <v>0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1.92</v>
      </c>
      <c r="K6" s="47">
        <v>112.53999999999999</v>
      </c>
      <c r="L6" s="47">
        <v>11.540000000000001</v>
      </c>
      <c r="M6" s="75">
        <v>0</v>
      </c>
      <c r="N6" s="74">
        <v>91.49</v>
      </c>
      <c r="O6" s="47">
        <v>174.76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25.97</v>
      </c>
      <c r="Z6">
        <v>91.49</v>
      </c>
      <c r="AA6">
        <v>25.97</v>
      </c>
      <c r="AB6">
        <v>30.5</v>
      </c>
      <c r="AC6">
        <v>8.66</v>
      </c>
      <c r="AD6">
        <v>0</v>
      </c>
      <c r="AE6">
        <v>144.26</v>
      </c>
      <c r="AF6">
        <v>25.97</v>
      </c>
      <c r="AG6">
        <v>8.66</v>
      </c>
      <c r="AH6">
        <v>1.92</v>
      </c>
      <c r="AI6">
        <v>0</v>
      </c>
      <c r="AJ6">
        <v>0.96</v>
      </c>
      <c r="AK6">
        <v>7.69</v>
      </c>
      <c r="AL6">
        <v>0.43</v>
      </c>
      <c r="AM6">
        <v>17.309999999999999</v>
      </c>
      <c r="AN6">
        <v>0</v>
      </c>
      <c r="AO6">
        <v>0</v>
      </c>
      <c r="AP6">
        <v>2.89</v>
      </c>
      <c r="AQ6">
        <v>0</v>
      </c>
      <c r="AR6">
        <v>0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1.92</v>
      </c>
      <c r="K7" s="47">
        <v>112.53999999999999</v>
      </c>
      <c r="L7" s="47">
        <v>11.540000000000001</v>
      </c>
      <c r="M7" s="75">
        <v>0</v>
      </c>
      <c r="N7" s="74">
        <v>91.49</v>
      </c>
      <c r="O7" s="47">
        <v>174.76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25.97</v>
      </c>
      <c r="Z7">
        <v>91.49</v>
      </c>
      <c r="AA7">
        <v>25.97</v>
      </c>
      <c r="AB7">
        <v>30.5</v>
      </c>
      <c r="AC7">
        <v>8.66</v>
      </c>
      <c r="AD7">
        <v>0</v>
      </c>
      <c r="AE7">
        <v>144.26</v>
      </c>
      <c r="AF7">
        <v>25.97</v>
      </c>
      <c r="AG7">
        <v>8.66</v>
      </c>
      <c r="AH7">
        <v>1.92</v>
      </c>
      <c r="AI7">
        <v>0</v>
      </c>
      <c r="AJ7">
        <v>0.96</v>
      </c>
      <c r="AK7">
        <v>7.69</v>
      </c>
      <c r="AL7">
        <v>0.38</v>
      </c>
      <c r="AM7">
        <v>17.309999999999999</v>
      </c>
      <c r="AN7">
        <v>0</v>
      </c>
      <c r="AO7">
        <v>0</v>
      </c>
      <c r="AP7">
        <v>2.89</v>
      </c>
      <c r="AQ7">
        <v>0</v>
      </c>
      <c r="AR7">
        <v>0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1.92</v>
      </c>
      <c r="K8" s="47">
        <v>112.53999999999999</v>
      </c>
      <c r="L8" s="47">
        <v>11.540000000000001</v>
      </c>
      <c r="M8" s="75">
        <v>0</v>
      </c>
      <c r="N8" s="74">
        <v>91.49</v>
      </c>
      <c r="O8" s="47">
        <v>174.76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25.97</v>
      </c>
      <c r="Z8">
        <v>91.49</v>
      </c>
      <c r="AA8">
        <v>25.97</v>
      </c>
      <c r="AB8">
        <v>30.5</v>
      </c>
      <c r="AC8">
        <v>8.66</v>
      </c>
      <c r="AD8">
        <v>0</v>
      </c>
      <c r="AE8">
        <v>144.26</v>
      </c>
      <c r="AF8">
        <v>25.97</v>
      </c>
      <c r="AG8">
        <v>8.66</v>
      </c>
      <c r="AH8">
        <v>1.92</v>
      </c>
      <c r="AI8">
        <v>0</v>
      </c>
      <c r="AJ8">
        <v>0.96</v>
      </c>
      <c r="AK8">
        <v>7.69</v>
      </c>
      <c r="AL8">
        <v>0.38</v>
      </c>
      <c r="AM8">
        <v>17.309999999999999</v>
      </c>
      <c r="AN8">
        <v>0</v>
      </c>
      <c r="AO8">
        <v>0</v>
      </c>
      <c r="AP8">
        <v>2.89</v>
      </c>
      <c r="AQ8">
        <v>0</v>
      </c>
      <c r="AR8">
        <v>0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1.92</v>
      </c>
      <c r="K9" s="47">
        <v>112.53999999999999</v>
      </c>
      <c r="L9" s="47">
        <v>11.540000000000001</v>
      </c>
      <c r="M9" s="75">
        <v>0</v>
      </c>
      <c r="N9" s="74">
        <v>91.49</v>
      </c>
      <c r="O9" s="47">
        <v>174.76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25.97</v>
      </c>
      <c r="Z9">
        <v>91.49</v>
      </c>
      <c r="AA9">
        <v>25.97</v>
      </c>
      <c r="AB9">
        <v>30.5</v>
      </c>
      <c r="AC9">
        <v>8.66</v>
      </c>
      <c r="AD9">
        <v>0</v>
      </c>
      <c r="AE9">
        <v>144.26</v>
      </c>
      <c r="AF9">
        <v>25.97</v>
      </c>
      <c r="AG9">
        <v>8.66</v>
      </c>
      <c r="AH9">
        <v>1.92</v>
      </c>
      <c r="AI9">
        <v>0</v>
      </c>
      <c r="AJ9">
        <v>0.96</v>
      </c>
      <c r="AK9">
        <v>7.69</v>
      </c>
      <c r="AL9">
        <v>0.38</v>
      </c>
      <c r="AM9">
        <v>17.309999999999999</v>
      </c>
      <c r="AN9">
        <v>0</v>
      </c>
      <c r="AO9">
        <v>0</v>
      </c>
      <c r="AP9">
        <v>2.89</v>
      </c>
      <c r="AQ9">
        <v>0</v>
      </c>
      <c r="AR9">
        <v>0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1.92</v>
      </c>
      <c r="K10" s="47">
        <v>112.53999999999999</v>
      </c>
      <c r="L10" s="47">
        <v>11.540000000000001</v>
      </c>
      <c r="M10" s="75">
        <v>0</v>
      </c>
      <c r="N10" s="74">
        <v>91.49</v>
      </c>
      <c r="O10" s="47">
        <v>174.76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25.97</v>
      </c>
      <c r="Z10">
        <v>91.49</v>
      </c>
      <c r="AA10">
        <v>25.97</v>
      </c>
      <c r="AB10">
        <v>30.5</v>
      </c>
      <c r="AC10">
        <v>8.66</v>
      </c>
      <c r="AD10">
        <v>0</v>
      </c>
      <c r="AE10">
        <v>144.26</v>
      </c>
      <c r="AF10">
        <v>25.97</v>
      </c>
      <c r="AG10">
        <v>8.66</v>
      </c>
      <c r="AH10">
        <v>1.92</v>
      </c>
      <c r="AI10">
        <v>0</v>
      </c>
      <c r="AJ10">
        <v>0.96</v>
      </c>
      <c r="AK10">
        <v>7.69</v>
      </c>
      <c r="AL10">
        <v>0.38</v>
      </c>
      <c r="AM10">
        <v>17.309999999999999</v>
      </c>
      <c r="AN10">
        <v>0</v>
      </c>
      <c r="AO10">
        <v>0</v>
      </c>
      <c r="AP10">
        <v>2.89</v>
      </c>
      <c r="AQ10">
        <v>0</v>
      </c>
      <c r="AR10">
        <v>0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1.92</v>
      </c>
      <c r="K11" s="47">
        <v>112.53999999999999</v>
      </c>
      <c r="L11" s="47">
        <v>11.540000000000001</v>
      </c>
      <c r="M11" s="75">
        <v>0</v>
      </c>
      <c r="N11" s="74">
        <v>91.49</v>
      </c>
      <c r="O11" s="47">
        <v>174.76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25.97</v>
      </c>
      <c r="Z11">
        <v>91.49</v>
      </c>
      <c r="AA11">
        <v>25.97</v>
      </c>
      <c r="AB11">
        <v>30.5</v>
      </c>
      <c r="AC11">
        <v>8.66</v>
      </c>
      <c r="AD11">
        <v>0</v>
      </c>
      <c r="AE11">
        <v>144.26</v>
      </c>
      <c r="AF11">
        <v>25.97</v>
      </c>
      <c r="AG11">
        <v>8.66</v>
      </c>
      <c r="AH11">
        <v>1.92</v>
      </c>
      <c r="AI11">
        <v>0</v>
      </c>
      <c r="AJ11">
        <v>0.96</v>
      </c>
      <c r="AK11">
        <v>7.69</v>
      </c>
      <c r="AL11">
        <v>0.38</v>
      </c>
      <c r="AM11">
        <v>17.309999999999999</v>
      </c>
      <c r="AN11">
        <v>0</v>
      </c>
      <c r="AO11">
        <v>0</v>
      </c>
      <c r="AP11">
        <v>2.89</v>
      </c>
      <c r="AQ11">
        <v>0</v>
      </c>
      <c r="AR11">
        <v>0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1.92</v>
      </c>
      <c r="K12" s="47">
        <v>112.53999999999999</v>
      </c>
      <c r="L12" s="47">
        <v>11.540000000000001</v>
      </c>
      <c r="M12" s="75">
        <v>0</v>
      </c>
      <c r="N12" s="74">
        <v>91.49</v>
      </c>
      <c r="O12" s="47">
        <v>174.76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25.97</v>
      </c>
      <c r="Z12">
        <v>91.49</v>
      </c>
      <c r="AA12">
        <v>25.97</v>
      </c>
      <c r="AB12">
        <v>30.5</v>
      </c>
      <c r="AC12">
        <v>8.66</v>
      </c>
      <c r="AD12">
        <v>0</v>
      </c>
      <c r="AE12">
        <v>144.26</v>
      </c>
      <c r="AF12">
        <v>25.97</v>
      </c>
      <c r="AG12">
        <v>8.66</v>
      </c>
      <c r="AH12">
        <v>1.92</v>
      </c>
      <c r="AI12">
        <v>0</v>
      </c>
      <c r="AJ12">
        <v>0.96</v>
      </c>
      <c r="AK12">
        <v>7.69</v>
      </c>
      <c r="AL12">
        <v>0.38</v>
      </c>
      <c r="AM12">
        <v>17.309999999999999</v>
      </c>
      <c r="AN12">
        <v>0</v>
      </c>
      <c r="AO12">
        <v>0</v>
      </c>
      <c r="AP12">
        <v>2.89</v>
      </c>
      <c r="AQ12">
        <v>0</v>
      </c>
      <c r="AR12">
        <v>0</v>
      </c>
      <c r="AS12">
        <v>0</v>
      </c>
    </row>
    <row r="13" spans="1:45">
      <c r="A13" t="s">
        <v>242</v>
      </c>
      <c r="G13" t="s">
        <v>55</v>
      </c>
      <c r="H13" s="74">
        <v>0.38</v>
      </c>
      <c r="I13" s="47">
        <v>0</v>
      </c>
      <c r="J13" s="47">
        <v>1.92</v>
      </c>
      <c r="K13" s="47">
        <v>112.53999999999999</v>
      </c>
      <c r="L13" s="47">
        <v>11.540000000000001</v>
      </c>
      <c r="M13" s="75">
        <v>0</v>
      </c>
      <c r="N13" s="74">
        <v>91.49</v>
      </c>
      <c r="O13" s="47">
        <v>174.76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25.97</v>
      </c>
      <c r="Z13">
        <v>91.49</v>
      </c>
      <c r="AA13">
        <v>25.97</v>
      </c>
      <c r="AB13">
        <v>30.5</v>
      </c>
      <c r="AC13">
        <v>8.66</v>
      </c>
      <c r="AD13">
        <v>0</v>
      </c>
      <c r="AE13">
        <v>144.26</v>
      </c>
      <c r="AF13">
        <v>25.97</v>
      </c>
      <c r="AG13">
        <v>8.66</v>
      </c>
      <c r="AH13">
        <v>1.92</v>
      </c>
      <c r="AI13">
        <v>0</v>
      </c>
      <c r="AJ13">
        <v>0.96</v>
      </c>
      <c r="AK13">
        <v>7.69</v>
      </c>
      <c r="AL13">
        <v>0.38</v>
      </c>
      <c r="AM13">
        <v>17.309999999999999</v>
      </c>
      <c r="AN13">
        <v>0</v>
      </c>
      <c r="AO13">
        <v>0</v>
      </c>
      <c r="AP13">
        <v>2.89</v>
      </c>
      <c r="AQ13">
        <v>0</v>
      </c>
      <c r="AR13">
        <v>0</v>
      </c>
      <c r="AS13">
        <v>0</v>
      </c>
    </row>
    <row r="14" spans="1:45">
      <c r="A14" t="s">
        <v>243</v>
      </c>
      <c r="G14" t="s">
        <v>56</v>
      </c>
      <c r="H14" s="74">
        <v>0.38</v>
      </c>
      <c r="I14" s="47">
        <v>0</v>
      </c>
      <c r="J14" s="47">
        <v>1.92</v>
      </c>
      <c r="K14" s="47">
        <v>112.53999999999999</v>
      </c>
      <c r="L14" s="47">
        <v>11.540000000000001</v>
      </c>
      <c r="M14" s="75">
        <v>0</v>
      </c>
      <c r="N14" s="74">
        <v>91.49</v>
      </c>
      <c r="O14" s="47">
        <v>174.76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25.97</v>
      </c>
      <c r="Z14">
        <v>91.49</v>
      </c>
      <c r="AA14">
        <v>25.97</v>
      </c>
      <c r="AB14">
        <v>30.5</v>
      </c>
      <c r="AC14">
        <v>8.66</v>
      </c>
      <c r="AD14">
        <v>0</v>
      </c>
      <c r="AE14">
        <v>144.26</v>
      </c>
      <c r="AF14">
        <v>25.97</v>
      </c>
      <c r="AG14">
        <v>8.66</v>
      </c>
      <c r="AH14">
        <v>1.92</v>
      </c>
      <c r="AI14">
        <v>0</v>
      </c>
      <c r="AJ14">
        <v>0.96</v>
      </c>
      <c r="AK14">
        <v>7.69</v>
      </c>
      <c r="AL14">
        <v>0.38</v>
      </c>
      <c r="AM14">
        <v>17.309999999999999</v>
      </c>
      <c r="AN14">
        <v>0</v>
      </c>
      <c r="AO14">
        <v>0</v>
      </c>
      <c r="AP14">
        <v>2.89</v>
      </c>
      <c r="AQ14">
        <v>0</v>
      </c>
      <c r="AR14">
        <v>0</v>
      </c>
      <c r="AS14">
        <v>0</v>
      </c>
    </row>
    <row r="15" spans="1:45">
      <c r="A15" t="s">
        <v>244</v>
      </c>
      <c r="G15" t="s">
        <v>57</v>
      </c>
      <c r="H15" s="74">
        <v>0.34</v>
      </c>
      <c r="I15" s="47">
        <v>0</v>
      </c>
      <c r="J15" s="47">
        <v>1.92</v>
      </c>
      <c r="K15" s="47">
        <v>112.53999999999999</v>
      </c>
      <c r="L15" s="47">
        <v>11.540000000000001</v>
      </c>
      <c r="M15" s="75">
        <v>0</v>
      </c>
      <c r="N15" s="74">
        <v>91.49</v>
      </c>
      <c r="O15" s="47">
        <v>174.76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25.97</v>
      </c>
      <c r="Z15">
        <v>91.49</v>
      </c>
      <c r="AA15">
        <v>25.97</v>
      </c>
      <c r="AB15">
        <v>30.5</v>
      </c>
      <c r="AC15">
        <v>8.66</v>
      </c>
      <c r="AD15">
        <v>0</v>
      </c>
      <c r="AE15">
        <v>144.26</v>
      </c>
      <c r="AF15">
        <v>25.97</v>
      </c>
      <c r="AG15">
        <v>8.66</v>
      </c>
      <c r="AH15">
        <v>1.92</v>
      </c>
      <c r="AI15">
        <v>0</v>
      </c>
      <c r="AJ15">
        <v>0.96</v>
      </c>
      <c r="AK15">
        <v>7.69</v>
      </c>
      <c r="AL15">
        <v>0.34</v>
      </c>
      <c r="AM15">
        <v>17.309999999999999</v>
      </c>
      <c r="AN15">
        <v>0</v>
      </c>
      <c r="AO15">
        <v>0</v>
      </c>
      <c r="AP15">
        <v>2.89</v>
      </c>
      <c r="AQ15">
        <v>0</v>
      </c>
      <c r="AR15">
        <v>0</v>
      </c>
      <c r="AS15">
        <v>0</v>
      </c>
    </row>
    <row r="16" spans="1:45">
      <c r="A16" t="s">
        <v>245</v>
      </c>
      <c r="G16" t="s">
        <v>58</v>
      </c>
      <c r="H16" s="74">
        <v>0.34</v>
      </c>
      <c r="I16" s="47">
        <v>0</v>
      </c>
      <c r="J16" s="47">
        <v>1.92</v>
      </c>
      <c r="K16" s="47">
        <v>112.53999999999999</v>
      </c>
      <c r="L16" s="47">
        <v>11.540000000000001</v>
      </c>
      <c r="M16" s="75">
        <v>0</v>
      </c>
      <c r="N16" s="74">
        <v>91.49</v>
      </c>
      <c r="O16" s="47">
        <v>174.76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25.97</v>
      </c>
      <c r="Z16">
        <v>91.49</v>
      </c>
      <c r="AA16">
        <v>25.97</v>
      </c>
      <c r="AB16">
        <v>30.5</v>
      </c>
      <c r="AC16">
        <v>8.66</v>
      </c>
      <c r="AD16">
        <v>0</v>
      </c>
      <c r="AE16">
        <v>144.26</v>
      </c>
      <c r="AF16">
        <v>25.97</v>
      </c>
      <c r="AG16">
        <v>8.66</v>
      </c>
      <c r="AH16">
        <v>1.92</v>
      </c>
      <c r="AI16">
        <v>0</v>
      </c>
      <c r="AJ16">
        <v>0.96</v>
      </c>
      <c r="AK16">
        <v>7.69</v>
      </c>
      <c r="AL16">
        <v>0.34</v>
      </c>
      <c r="AM16">
        <v>17.309999999999999</v>
      </c>
      <c r="AN16">
        <v>0</v>
      </c>
      <c r="AO16">
        <v>0</v>
      </c>
      <c r="AP16">
        <v>2.89</v>
      </c>
      <c r="AQ16">
        <v>0</v>
      </c>
      <c r="AR16">
        <v>0</v>
      </c>
      <c r="AS16">
        <v>0</v>
      </c>
    </row>
    <row r="17" spans="1:45">
      <c r="A17" t="s">
        <v>246</v>
      </c>
      <c r="G17" t="s">
        <v>59</v>
      </c>
      <c r="H17" s="74">
        <v>0.34</v>
      </c>
      <c r="I17" s="47">
        <v>0</v>
      </c>
      <c r="J17" s="47">
        <v>1.92</v>
      </c>
      <c r="K17" s="47">
        <v>112.53999999999999</v>
      </c>
      <c r="L17" s="47">
        <v>11.540000000000001</v>
      </c>
      <c r="M17" s="75">
        <v>0</v>
      </c>
      <c r="N17" s="74">
        <v>91.49</v>
      </c>
      <c r="O17" s="47">
        <v>174.76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25.97</v>
      </c>
      <c r="Z17">
        <v>91.49</v>
      </c>
      <c r="AA17">
        <v>25.97</v>
      </c>
      <c r="AB17">
        <v>30.5</v>
      </c>
      <c r="AC17">
        <v>8.66</v>
      </c>
      <c r="AD17">
        <v>0</v>
      </c>
      <c r="AE17">
        <v>144.26</v>
      </c>
      <c r="AF17">
        <v>25.97</v>
      </c>
      <c r="AG17">
        <v>8.66</v>
      </c>
      <c r="AH17">
        <v>1.92</v>
      </c>
      <c r="AI17">
        <v>0</v>
      </c>
      <c r="AJ17">
        <v>0.96</v>
      </c>
      <c r="AK17">
        <v>7.69</v>
      </c>
      <c r="AL17">
        <v>0.34</v>
      </c>
      <c r="AM17">
        <v>17.309999999999999</v>
      </c>
      <c r="AN17">
        <v>0</v>
      </c>
      <c r="AO17">
        <v>0</v>
      </c>
      <c r="AP17">
        <v>2.89</v>
      </c>
      <c r="AQ17">
        <v>0</v>
      </c>
      <c r="AR17">
        <v>0</v>
      </c>
      <c r="AS17">
        <v>0</v>
      </c>
    </row>
    <row r="18" spans="1:45">
      <c r="A18" t="s">
        <v>247</v>
      </c>
      <c r="G18" t="s">
        <v>60</v>
      </c>
      <c r="H18" s="74">
        <v>0.34</v>
      </c>
      <c r="I18" s="47">
        <v>0</v>
      </c>
      <c r="J18" s="47">
        <v>1.92</v>
      </c>
      <c r="K18" s="47">
        <v>112.53999999999999</v>
      </c>
      <c r="L18" s="47">
        <v>11.540000000000001</v>
      </c>
      <c r="M18" s="75">
        <v>0</v>
      </c>
      <c r="N18" s="74">
        <v>91.49</v>
      </c>
      <c r="O18" s="47">
        <v>174.76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25.97</v>
      </c>
      <c r="Z18">
        <v>91.49</v>
      </c>
      <c r="AA18">
        <v>25.97</v>
      </c>
      <c r="AB18">
        <v>30.5</v>
      </c>
      <c r="AC18">
        <v>8.66</v>
      </c>
      <c r="AD18">
        <v>0</v>
      </c>
      <c r="AE18">
        <v>144.26</v>
      </c>
      <c r="AF18">
        <v>25.97</v>
      </c>
      <c r="AG18">
        <v>8.66</v>
      </c>
      <c r="AH18">
        <v>1.92</v>
      </c>
      <c r="AI18">
        <v>0</v>
      </c>
      <c r="AJ18">
        <v>0.96</v>
      </c>
      <c r="AK18">
        <v>7.69</v>
      </c>
      <c r="AL18">
        <v>0.34</v>
      </c>
      <c r="AM18">
        <v>17.309999999999999</v>
      </c>
      <c r="AN18">
        <v>0</v>
      </c>
      <c r="AO18">
        <v>0</v>
      </c>
      <c r="AP18">
        <v>2.89</v>
      </c>
      <c r="AQ18">
        <v>0</v>
      </c>
      <c r="AR18">
        <v>0</v>
      </c>
      <c r="AS18">
        <v>0</v>
      </c>
    </row>
    <row r="19" spans="1:45">
      <c r="A19" t="s">
        <v>261</v>
      </c>
      <c r="G19" t="s">
        <v>61</v>
      </c>
      <c r="H19" s="74">
        <v>0.43</v>
      </c>
      <c r="I19" s="47">
        <v>0</v>
      </c>
      <c r="J19" s="47">
        <v>1.92</v>
      </c>
      <c r="K19" s="47">
        <v>112.53999999999999</v>
      </c>
      <c r="L19" s="47">
        <v>11.540000000000001</v>
      </c>
      <c r="M19" s="75">
        <v>0</v>
      </c>
      <c r="N19" s="74">
        <v>91.49</v>
      </c>
      <c r="O19" s="47">
        <v>174.76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25.97</v>
      </c>
      <c r="Z19">
        <v>91.49</v>
      </c>
      <c r="AA19">
        <v>25.97</v>
      </c>
      <c r="AB19">
        <v>30.5</v>
      </c>
      <c r="AC19">
        <v>8.66</v>
      </c>
      <c r="AD19">
        <v>0</v>
      </c>
      <c r="AE19">
        <v>144.26</v>
      </c>
      <c r="AF19">
        <v>25.97</v>
      </c>
      <c r="AG19">
        <v>8.66</v>
      </c>
      <c r="AH19">
        <v>1.92</v>
      </c>
      <c r="AI19">
        <v>0</v>
      </c>
      <c r="AJ19">
        <v>0.96</v>
      </c>
      <c r="AK19">
        <v>7.69</v>
      </c>
      <c r="AL19">
        <v>0.43</v>
      </c>
      <c r="AM19">
        <v>17.309999999999999</v>
      </c>
      <c r="AN19">
        <v>0</v>
      </c>
      <c r="AO19">
        <v>0</v>
      </c>
      <c r="AP19">
        <v>2.89</v>
      </c>
      <c r="AQ19">
        <v>0</v>
      </c>
      <c r="AR19">
        <v>0</v>
      </c>
      <c r="AS19">
        <v>0</v>
      </c>
    </row>
    <row r="20" spans="1:45">
      <c r="A20" t="s">
        <v>262</v>
      </c>
      <c r="G20" t="s">
        <v>62</v>
      </c>
      <c r="H20" s="74">
        <v>0.43</v>
      </c>
      <c r="I20" s="47">
        <v>0</v>
      </c>
      <c r="J20" s="47">
        <v>1.92</v>
      </c>
      <c r="K20" s="47">
        <v>112.53999999999999</v>
      </c>
      <c r="L20" s="47">
        <v>11.540000000000001</v>
      </c>
      <c r="M20" s="75">
        <v>0</v>
      </c>
      <c r="N20" s="74">
        <v>91.49</v>
      </c>
      <c r="O20" s="47">
        <v>174.76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25.97</v>
      </c>
      <c r="Z20">
        <v>91.49</v>
      </c>
      <c r="AA20">
        <v>25.97</v>
      </c>
      <c r="AB20">
        <v>30.5</v>
      </c>
      <c r="AC20">
        <v>8.66</v>
      </c>
      <c r="AD20">
        <v>0</v>
      </c>
      <c r="AE20">
        <v>144.26</v>
      </c>
      <c r="AF20">
        <v>25.97</v>
      </c>
      <c r="AG20">
        <v>8.66</v>
      </c>
      <c r="AH20">
        <v>1.92</v>
      </c>
      <c r="AI20">
        <v>0</v>
      </c>
      <c r="AJ20">
        <v>0.96</v>
      </c>
      <c r="AK20">
        <v>7.69</v>
      </c>
      <c r="AL20">
        <v>0.43</v>
      </c>
      <c r="AM20">
        <v>17.309999999999999</v>
      </c>
      <c r="AN20">
        <v>0</v>
      </c>
      <c r="AO20">
        <v>0</v>
      </c>
      <c r="AP20">
        <v>2.89</v>
      </c>
      <c r="AQ20">
        <v>0</v>
      </c>
      <c r="AR20">
        <v>0</v>
      </c>
      <c r="AS20">
        <v>0</v>
      </c>
    </row>
    <row r="21" spans="1:45">
      <c r="A21" t="s">
        <v>248</v>
      </c>
      <c r="G21" t="s">
        <v>63</v>
      </c>
      <c r="H21" s="74">
        <v>0.43</v>
      </c>
      <c r="I21" s="47">
        <v>0</v>
      </c>
      <c r="J21" s="47">
        <v>1.92</v>
      </c>
      <c r="K21" s="47">
        <v>112.53999999999999</v>
      </c>
      <c r="L21" s="47">
        <v>11.540000000000001</v>
      </c>
      <c r="M21" s="75">
        <v>0</v>
      </c>
      <c r="N21" s="74">
        <v>91.49</v>
      </c>
      <c r="O21" s="47">
        <v>174.76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25.97</v>
      </c>
      <c r="Z21">
        <v>91.49</v>
      </c>
      <c r="AA21">
        <v>25.97</v>
      </c>
      <c r="AB21">
        <v>30.5</v>
      </c>
      <c r="AC21">
        <v>8.66</v>
      </c>
      <c r="AD21">
        <v>0</v>
      </c>
      <c r="AE21">
        <v>144.26</v>
      </c>
      <c r="AF21">
        <v>25.97</v>
      </c>
      <c r="AG21">
        <v>8.66</v>
      </c>
      <c r="AH21">
        <v>1.92</v>
      </c>
      <c r="AI21">
        <v>0</v>
      </c>
      <c r="AJ21">
        <v>0.96</v>
      </c>
      <c r="AK21">
        <v>7.69</v>
      </c>
      <c r="AL21">
        <v>0.43</v>
      </c>
      <c r="AM21">
        <v>17.309999999999999</v>
      </c>
      <c r="AN21">
        <v>0</v>
      </c>
      <c r="AO21">
        <v>0</v>
      </c>
      <c r="AP21">
        <v>2.89</v>
      </c>
      <c r="AQ21">
        <v>0</v>
      </c>
      <c r="AR21">
        <v>0</v>
      </c>
      <c r="AS21">
        <v>0</v>
      </c>
    </row>
    <row r="22" spans="1:45">
      <c r="A22" t="s">
        <v>249</v>
      </c>
      <c r="G22" t="s">
        <v>64</v>
      </c>
      <c r="H22" s="74">
        <v>0.43</v>
      </c>
      <c r="I22" s="47">
        <v>0</v>
      </c>
      <c r="J22" s="47">
        <v>1.92</v>
      </c>
      <c r="K22" s="47">
        <v>112.53999999999999</v>
      </c>
      <c r="L22" s="47">
        <v>11.540000000000001</v>
      </c>
      <c r="M22" s="75">
        <v>0</v>
      </c>
      <c r="N22" s="74">
        <v>91.49</v>
      </c>
      <c r="O22" s="47">
        <v>174.76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25.97</v>
      </c>
      <c r="Z22">
        <v>91.49</v>
      </c>
      <c r="AA22">
        <v>25.97</v>
      </c>
      <c r="AB22">
        <v>30.5</v>
      </c>
      <c r="AC22">
        <v>8.66</v>
      </c>
      <c r="AD22">
        <v>0</v>
      </c>
      <c r="AE22">
        <v>144.26</v>
      </c>
      <c r="AF22">
        <v>25.97</v>
      </c>
      <c r="AG22">
        <v>8.66</v>
      </c>
      <c r="AH22">
        <v>1.92</v>
      </c>
      <c r="AI22">
        <v>0</v>
      </c>
      <c r="AJ22">
        <v>0.96</v>
      </c>
      <c r="AK22">
        <v>7.69</v>
      </c>
      <c r="AL22">
        <v>0.43</v>
      </c>
      <c r="AM22">
        <v>17.309999999999999</v>
      </c>
      <c r="AN22">
        <v>0</v>
      </c>
      <c r="AO22">
        <v>0</v>
      </c>
      <c r="AP22">
        <v>2.89</v>
      </c>
      <c r="AQ22">
        <v>0</v>
      </c>
      <c r="AR22">
        <v>0</v>
      </c>
      <c r="AS22">
        <v>0</v>
      </c>
    </row>
    <row r="23" spans="1:45">
      <c r="A23" t="s">
        <v>250</v>
      </c>
      <c r="G23" t="s">
        <v>65</v>
      </c>
      <c r="H23" s="74">
        <v>0.43</v>
      </c>
      <c r="I23" s="47">
        <v>0</v>
      </c>
      <c r="J23" s="47">
        <v>1.92</v>
      </c>
      <c r="K23" s="47">
        <v>112.53999999999999</v>
      </c>
      <c r="L23" s="47">
        <v>15.39</v>
      </c>
      <c r="M23" s="75">
        <v>0</v>
      </c>
      <c r="N23" s="74">
        <v>91.49</v>
      </c>
      <c r="O23" s="47">
        <v>174.76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25.97</v>
      </c>
      <c r="Z23">
        <v>91.49</v>
      </c>
      <c r="AA23">
        <v>25.97</v>
      </c>
      <c r="AB23">
        <v>30.5</v>
      </c>
      <c r="AC23">
        <v>8.66</v>
      </c>
      <c r="AD23">
        <v>0</v>
      </c>
      <c r="AE23">
        <v>144.26</v>
      </c>
      <c r="AF23">
        <v>25.97</v>
      </c>
      <c r="AG23">
        <v>8.66</v>
      </c>
      <c r="AH23">
        <v>1.92</v>
      </c>
      <c r="AI23">
        <v>0</v>
      </c>
      <c r="AJ23">
        <v>4.8099999999999996</v>
      </c>
      <c r="AK23">
        <v>7.69</v>
      </c>
      <c r="AL23">
        <v>0.43</v>
      </c>
      <c r="AM23">
        <v>17.309999999999999</v>
      </c>
      <c r="AN23">
        <v>0</v>
      </c>
      <c r="AO23">
        <v>0</v>
      </c>
      <c r="AP23">
        <v>2.89</v>
      </c>
      <c r="AQ23">
        <v>0</v>
      </c>
      <c r="AR23">
        <v>0</v>
      </c>
      <c r="AS23">
        <v>0</v>
      </c>
    </row>
    <row r="24" spans="1:45">
      <c r="A24" t="s">
        <v>251</v>
      </c>
      <c r="G24" t="s">
        <v>66</v>
      </c>
      <c r="H24" s="74">
        <v>0.43</v>
      </c>
      <c r="I24" s="47">
        <v>0</v>
      </c>
      <c r="J24" s="47">
        <v>1.92</v>
      </c>
      <c r="K24" s="47">
        <v>112.53999999999999</v>
      </c>
      <c r="L24" s="47">
        <v>15.39</v>
      </c>
      <c r="M24" s="75">
        <v>0</v>
      </c>
      <c r="N24" s="74">
        <v>91.49</v>
      </c>
      <c r="O24" s="47">
        <v>174.76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25.97</v>
      </c>
      <c r="Z24">
        <v>91.49</v>
      </c>
      <c r="AA24">
        <v>25.97</v>
      </c>
      <c r="AB24">
        <v>30.5</v>
      </c>
      <c r="AC24">
        <v>8.66</v>
      </c>
      <c r="AD24">
        <v>0</v>
      </c>
      <c r="AE24">
        <v>144.26</v>
      </c>
      <c r="AF24">
        <v>25.97</v>
      </c>
      <c r="AG24">
        <v>8.66</v>
      </c>
      <c r="AH24">
        <v>1.92</v>
      </c>
      <c r="AI24">
        <v>0</v>
      </c>
      <c r="AJ24">
        <v>4.8099999999999996</v>
      </c>
      <c r="AK24">
        <v>7.69</v>
      </c>
      <c r="AL24">
        <v>0.43</v>
      </c>
      <c r="AM24">
        <v>17.309999999999999</v>
      </c>
      <c r="AN24">
        <v>0</v>
      </c>
      <c r="AO24">
        <v>0</v>
      </c>
      <c r="AP24">
        <v>2.89</v>
      </c>
      <c r="AQ24">
        <v>0</v>
      </c>
      <c r="AR24">
        <v>0</v>
      </c>
      <c r="AS24">
        <v>0</v>
      </c>
    </row>
    <row r="25" spans="1:45">
      <c r="A25" t="s">
        <v>252</v>
      </c>
      <c r="G25" t="s">
        <v>67</v>
      </c>
      <c r="H25" s="74">
        <v>0.43</v>
      </c>
      <c r="I25" s="47">
        <v>0</v>
      </c>
      <c r="J25" s="47">
        <v>1.92</v>
      </c>
      <c r="K25" s="47">
        <v>112.53999999999999</v>
      </c>
      <c r="L25" s="47">
        <v>25.02</v>
      </c>
      <c r="M25" s="75">
        <v>0</v>
      </c>
      <c r="N25" s="74">
        <v>91.49</v>
      </c>
      <c r="O25" s="47">
        <v>174.76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25.97</v>
      </c>
      <c r="Z25">
        <v>91.49</v>
      </c>
      <c r="AA25">
        <v>25.97</v>
      </c>
      <c r="AB25">
        <v>30.5</v>
      </c>
      <c r="AC25">
        <v>8.66</v>
      </c>
      <c r="AD25">
        <v>0</v>
      </c>
      <c r="AE25">
        <v>144.26</v>
      </c>
      <c r="AF25">
        <v>25.97</v>
      </c>
      <c r="AG25">
        <v>8.66</v>
      </c>
      <c r="AH25">
        <v>1.92</v>
      </c>
      <c r="AI25">
        <v>0</v>
      </c>
      <c r="AJ25">
        <v>4.8099999999999996</v>
      </c>
      <c r="AK25">
        <v>14.43</v>
      </c>
      <c r="AL25">
        <v>0.43</v>
      </c>
      <c r="AM25">
        <v>17.309999999999999</v>
      </c>
      <c r="AN25">
        <v>0</v>
      </c>
      <c r="AO25">
        <v>0</v>
      </c>
      <c r="AP25">
        <v>2.89</v>
      </c>
      <c r="AQ25">
        <v>2.89</v>
      </c>
      <c r="AR25">
        <v>0</v>
      </c>
      <c r="AS25">
        <v>0</v>
      </c>
    </row>
    <row r="26" spans="1:45">
      <c r="A26" t="s">
        <v>253</v>
      </c>
      <c r="G26" t="s">
        <v>68</v>
      </c>
      <c r="H26" s="74">
        <v>0.43</v>
      </c>
      <c r="I26" s="47">
        <v>0</v>
      </c>
      <c r="J26" s="47">
        <v>1.92</v>
      </c>
      <c r="K26" s="47">
        <v>112.53999999999999</v>
      </c>
      <c r="L26" s="47">
        <v>25.02</v>
      </c>
      <c r="M26" s="75">
        <v>0</v>
      </c>
      <c r="N26" s="74">
        <v>91.49</v>
      </c>
      <c r="O26" s="47">
        <v>174.76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25.97</v>
      </c>
      <c r="Z26">
        <v>91.49</v>
      </c>
      <c r="AA26">
        <v>25.97</v>
      </c>
      <c r="AB26">
        <v>30.5</v>
      </c>
      <c r="AC26">
        <v>8.66</v>
      </c>
      <c r="AD26">
        <v>0</v>
      </c>
      <c r="AE26">
        <v>144.26</v>
      </c>
      <c r="AF26">
        <v>25.97</v>
      </c>
      <c r="AG26">
        <v>8.66</v>
      </c>
      <c r="AH26">
        <v>1.92</v>
      </c>
      <c r="AI26">
        <v>0</v>
      </c>
      <c r="AJ26">
        <v>4.8099999999999996</v>
      </c>
      <c r="AK26">
        <v>14.43</v>
      </c>
      <c r="AL26">
        <v>0.43</v>
      </c>
      <c r="AM26">
        <v>17.309999999999999</v>
      </c>
      <c r="AN26">
        <v>0</v>
      </c>
      <c r="AO26">
        <v>0</v>
      </c>
      <c r="AP26">
        <v>2.89</v>
      </c>
      <c r="AQ26">
        <v>2.89</v>
      </c>
      <c r="AR26">
        <v>0</v>
      </c>
      <c r="AS26">
        <v>0</v>
      </c>
    </row>
    <row r="27" spans="1:45">
      <c r="A27" t="s">
        <v>254</v>
      </c>
      <c r="G27" t="s">
        <v>69</v>
      </c>
      <c r="H27" s="74">
        <v>0.43</v>
      </c>
      <c r="I27" s="47">
        <v>0</v>
      </c>
      <c r="J27" s="47">
        <v>1.92</v>
      </c>
      <c r="K27" s="47">
        <v>121.18</v>
      </c>
      <c r="L27" s="47">
        <v>25.02</v>
      </c>
      <c r="M27" s="75">
        <v>0</v>
      </c>
      <c r="N27" s="74">
        <v>0</v>
      </c>
      <c r="O27" s="47">
        <v>144.26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28.85</v>
      </c>
      <c r="Z27">
        <v>0</v>
      </c>
      <c r="AA27">
        <v>28.85</v>
      </c>
      <c r="AB27">
        <v>0</v>
      </c>
      <c r="AC27">
        <v>8.66</v>
      </c>
      <c r="AD27">
        <v>0</v>
      </c>
      <c r="AE27">
        <v>144.26</v>
      </c>
      <c r="AF27">
        <v>28.85</v>
      </c>
      <c r="AG27">
        <v>8.66</v>
      </c>
      <c r="AH27">
        <v>1.92</v>
      </c>
      <c r="AI27">
        <v>0</v>
      </c>
      <c r="AJ27">
        <v>4.8099999999999996</v>
      </c>
      <c r="AK27">
        <v>14.43</v>
      </c>
      <c r="AL27">
        <v>0.43</v>
      </c>
      <c r="AM27">
        <v>17.309999999999999</v>
      </c>
      <c r="AN27">
        <v>0</v>
      </c>
      <c r="AO27">
        <v>0</v>
      </c>
      <c r="AP27">
        <v>2.89</v>
      </c>
      <c r="AQ27">
        <v>2.89</v>
      </c>
      <c r="AR27">
        <v>0</v>
      </c>
      <c r="AS27">
        <v>0</v>
      </c>
    </row>
    <row r="28" spans="1:45">
      <c r="A28" t="s">
        <v>255</v>
      </c>
      <c r="G28" t="s">
        <v>70</v>
      </c>
      <c r="H28" s="74">
        <v>0.43</v>
      </c>
      <c r="I28" s="47">
        <v>0</v>
      </c>
      <c r="J28" s="47">
        <v>1.92</v>
      </c>
      <c r="K28" s="47">
        <v>121.18</v>
      </c>
      <c r="L28" s="47">
        <v>25.02</v>
      </c>
      <c r="M28" s="75">
        <v>0</v>
      </c>
      <c r="N28" s="74">
        <v>0</v>
      </c>
      <c r="O28" s="47">
        <v>144.26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28.85</v>
      </c>
      <c r="Z28">
        <v>0</v>
      </c>
      <c r="AA28">
        <v>28.85</v>
      </c>
      <c r="AB28">
        <v>0</v>
      </c>
      <c r="AC28">
        <v>8.66</v>
      </c>
      <c r="AD28">
        <v>0</v>
      </c>
      <c r="AE28">
        <v>144.26</v>
      </c>
      <c r="AF28">
        <v>28.85</v>
      </c>
      <c r="AG28">
        <v>8.66</v>
      </c>
      <c r="AH28">
        <v>1.92</v>
      </c>
      <c r="AI28">
        <v>0</v>
      </c>
      <c r="AJ28">
        <v>4.8099999999999996</v>
      </c>
      <c r="AK28">
        <v>14.43</v>
      </c>
      <c r="AL28">
        <v>0.43</v>
      </c>
      <c r="AM28">
        <v>17.309999999999999</v>
      </c>
      <c r="AN28">
        <v>0</v>
      </c>
      <c r="AO28">
        <v>0</v>
      </c>
      <c r="AP28">
        <v>2.89</v>
      </c>
      <c r="AQ28">
        <v>2.89</v>
      </c>
      <c r="AR28">
        <v>0</v>
      </c>
      <c r="AS28">
        <v>0</v>
      </c>
    </row>
    <row r="29" spans="1:45">
      <c r="A29" t="s">
        <v>263</v>
      </c>
      <c r="G29" t="s">
        <v>71</v>
      </c>
      <c r="H29" s="74">
        <v>0.43</v>
      </c>
      <c r="I29" s="47">
        <v>0</v>
      </c>
      <c r="J29" s="47">
        <v>1.92</v>
      </c>
      <c r="K29" s="47">
        <v>129.85</v>
      </c>
      <c r="L29" s="47">
        <v>25.02</v>
      </c>
      <c r="M29" s="75">
        <v>0</v>
      </c>
      <c r="N29" s="74">
        <v>0</v>
      </c>
      <c r="O29" s="47">
        <v>144.26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31.74</v>
      </c>
      <c r="Z29">
        <v>0</v>
      </c>
      <c r="AA29">
        <v>31.74</v>
      </c>
      <c r="AB29">
        <v>0</v>
      </c>
      <c r="AC29">
        <v>8.66</v>
      </c>
      <c r="AD29">
        <v>0</v>
      </c>
      <c r="AE29">
        <v>144.26</v>
      </c>
      <c r="AF29">
        <v>31.74</v>
      </c>
      <c r="AG29">
        <v>8.66</v>
      </c>
      <c r="AH29">
        <v>1.92</v>
      </c>
      <c r="AI29">
        <v>0</v>
      </c>
      <c r="AJ29">
        <v>4.8099999999999996</v>
      </c>
      <c r="AK29">
        <v>14.43</v>
      </c>
      <c r="AL29">
        <v>0.43</v>
      </c>
      <c r="AM29">
        <v>17.309999999999999</v>
      </c>
      <c r="AN29">
        <v>0</v>
      </c>
      <c r="AO29">
        <v>0</v>
      </c>
      <c r="AP29">
        <v>2.89</v>
      </c>
      <c r="AQ29">
        <v>2.89</v>
      </c>
      <c r="AR29">
        <v>0</v>
      </c>
      <c r="AS29">
        <v>0</v>
      </c>
    </row>
    <row r="30" spans="1:45">
      <c r="A30" t="s">
        <v>264</v>
      </c>
      <c r="G30" t="s">
        <v>72</v>
      </c>
      <c r="H30" s="74">
        <v>0.43</v>
      </c>
      <c r="I30" s="47">
        <v>0</v>
      </c>
      <c r="J30" s="47">
        <v>1.92</v>
      </c>
      <c r="K30" s="47">
        <v>129.85</v>
      </c>
      <c r="L30" s="47">
        <v>25.02</v>
      </c>
      <c r="M30" s="75">
        <v>0</v>
      </c>
      <c r="N30" s="74">
        <v>0</v>
      </c>
      <c r="O30" s="47">
        <v>144.26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31.74</v>
      </c>
      <c r="Z30">
        <v>0</v>
      </c>
      <c r="AA30">
        <v>31.74</v>
      </c>
      <c r="AB30">
        <v>0</v>
      </c>
      <c r="AC30">
        <v>8.66</v>
      </c>
      <c r="AD30">
        <v>0</v>
      </c>
      <c r="AE30">
        <v>144.26</v>
      </c>
      <c r="AF30">
        <v>31.74</v>
      </c>
      <c r="AG30">
        <v>8.66</v>
      </c>
      <c r="AH30">
        <v>1.92</v>
      </c>
      <c r="AI30">
        <v>0</v>
      </c>
      <c r="AJ30">
        <v>4.8099999999999996</v>
      </c>
      <c r="AK30">
        <v>14.43</v>
      </c>
      <c r="AL30">
        <v>0.43</v>
      </c>
      <c r="AM30">
        <v>17.309999999999999</v>
      </c>
      <c r="AN30">
        <v>0</v>
      </c>
      <c r="AO30">
        <v>0</v>
      </c>
      <c r="AP30">
        <v>2.89</v>
      </c>
      <c r="AQ30">
        <v>2.89</v>
      </c>
      <c r="AR30">
        <v>0</v>
      </c>
      <c r="AS30">
        <v>0</v>
      </c>
    </row>
    <row r="31" spans="1:45">
      <c r="A31" t="s">
        <v>274</v>
      </c>
      <c r="G31" t="s">
        <v>73</v>
      </c>
      <c r="H31" s="74">
        <v>0.53</v>
      </c>
      <c r="I31" s="47">
        <v>0</v>
      </c>
      <c r="J31" s="47">
        <v>1.92</v>
      </c>
      <c r="K31" s="47">
        <v>141.38999999999999</v>
      </c>
      <c r="L31" s="47">
        <v>25.02</v>
      </c>
      <c r="M31" s="75">
        <v>0</v>
      </c>
      <c r="N31" s="74">
        <v>0</v>
      </c>
      <c r="O31" s="47">
        <v>144.26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31.74</v>
      </c>
      <c r="Z31">
        <v>0</v>
      </c>
      <c r="AA31">
        <v>31.74</v>
      </c>
      <c r="AB31">
        <v>0</v>
      </c>
      <c r="AC31">
        <v>8.66</v>
      </c>
      <c r="AD31">
        <v>0</v>
      </c>
      <c r="AE31">
        <v>144.26</v>
      </c>
      <c r="AF31">
        <v>31.74</v>
      </c>
      <c r="AG31">
        <v>8.66</v>
      </c>
      <c r="AH31">
        <v>1.92</v>
      </c>
      <c r="AI31">
        <v>0</v>
      </c>
      <c r="AJ31">
        <v>4.8099999999999996</v>
      </c>
      <c r="AK31">
        <v>14.43</v>
      </c>
      <c r="AL31">
        <v>0.53</v>
      </c>
      <c r="AM31">
        <v>28.85</v>
      </c>
      <c r="AN31">
        <v>0</v>
      </c>
      <c r="AO31">
        <v>0</v>
      </c>
      <c r="AP31">
        <v>2.89</v>
      </c>
      <c r="AQ31">
        <v>2.89</v>
      </c>
      <c r="AR31">
        <v>0</v>
      </c>
      <c r="AS31">
        <v>0</v>
      </c>
    </row>
    <row r="32" spans="1:45">
      <c r="A32" t="s">
        <v>275</v>
      </c>
      <c r="G32" t="s">
        <v>74</v>
      </c>
      <c r="H32" s="74">
        <v>0.53</v>
      </c>
      <c r="I32" s="47">
        <v>0</v>
      </c>
      <c r="J32" s="47">
        <v>1.92</v>
      </c>
      <c r="K32" s="47">
        <v>141.38999999999999</v>
      </c>
      <c r="L32" s="47">
        <v>25.02</v>
      </c>
      <c r="M32" s="75">
        <v>0</v>
      </c>
      <c r="N32" s="74">
        <v>0</v>
      </c>
      <c r="O32" s="47">
        <v>144.26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31.74</v>
      </c>
      <c r="Z32">
        <v>0</v>
      </c>
      <c r="AA32">
        <v>31.74</v>
      </c>
      <c r="AB32">
        <v>0</v>
      </c>
      <c r="AC32">
        <v>8.66</v>
      </c>
      <c r="AD32">
        <v>0</v>
      </c>
      <c r="AE32">
        <v>144.26</v>
      </c>
      <c r="AF32">
        <v>31.74</v>
      </c>
      <c r="AG32">
        <v>8.66</v>
      </c>
      <c r="AH32">
        <v>1.92</v>
      </c>
      <c r="AI32">
        <v>0</v>
      </c>
      <c r="AJ32">
        <v>4.8099999999999996</v>
      </c>
      <c r="AK32">
        <v>14.43</v>
      </c>
      <c r="AL32">
        <v>0.53</v>
      </c>
      <c r="AM32">
        <v>28.85</v>
      </c>
      <c r="AN32">
        <v>0</v>
      </c>
      <c r="AO32">
        <v>0</v>
      </c>
      <c r="AP32">
        <v>2.89</v>
      </c>
      <c r="AQ32">
        <v>2.89</v>
      </c>
      <c r="AR32">
        <v>0</v>
      </c>
      <c r="AS32">
        <v>0</v>
      </c>
    </row>
    <row r="33" spans="1:45">
      <c r="A33" t="s">
        <v>276</v>
      </c>
      <c r="G33" t="s">
        <v>75</v>
      </c>
      <c r="H33" s="74">
        <v>0.53</v>
      </c>
      <c r="I33" s="47">
        <v>0</v>
      </c>
      <c r="J33" s="47">
        <v>1.92</v>
      </c>
      <c r="K33" s="47">
        <v>150.02999999999997</v>
      </c>
      <c r="L33" s="47">
        <v>25.02</v>
      </c>
      <c r="M33" s="75">
        <v>0</v>
      </c>
      <c r="N33" s="74">
        <v>0</v>
      </c>
      <c r="O33" s="47">
        <v>144.26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34.619999999999997</v>
      </c>
      <c r="Z33">
        <v>0</v>
      </c>
      <c r="AA33">
        <v>34.619999999999997</v>
      </c>
      <c r="AB33">
        <v>0</v>
      </c>
      <c r="AC33">
        <v>8.66</v>
      </c>
      <c r="AD33">
        <v>0</v>
      </c>
      <c r="AE33">
        <v>144.26</v>
      </c>
      <c r="AF33">
        <v>34.619999999999997</v>
      </c>
      <c r="AG33">
        <v>8.66</v>
      </c>
      <c r="AH33">
        <v>1.92</v>
      </c>
      <c r="AI33">
        <v>0</v>
      </c>
      <c r="AJ33">
        <v>4.8099999999999996</v>
      </c>
      <c r="AK33">
        <v>14.43</v>
      </c>
      <c r="AL33">
        <v>0.53</v>
      </c>
      <c r="AM33">
        <v>28.85</v>
      </c>
      <c r="AN33">
        <v>0</v>
      </c>
      <c r="AO33">
        <v>0</v>
      </c>
      <c r="AP33">
        <v>2.89</v>
      </c>
      <c r="AQ33">
        <v>2.89</v>
      </c>
      <c r="AR33">
        <v>0</v>
      </c>
      <c r="AS33">
        <v>0</v>
      </c>
    </row>
    <row r="34" spans="1:45">
      <c r="A34" t="s">
        <v>277</v>
      </c>
      <c r="G34" t="s">
        <v>76</v>
      </c>
      <c r="H34" s="74">
        <v>0.53</v>
      </c>
      <c r="I34" s="47">
        <v>0</v>
      </c>
      <c r="J34" s="47">
        <v>1.92</v>
      </c>
      <c r="K34" s="47">
        <v>150.02999999999997</v>
      </c>
      <c r="L34" s="47">
        <v>25.02</v>
      </c>
      <c r="M34" s="75">
        <v>0</v>
      </c>
      <c r="N34" s="74">
        <v>0</v>
      </c>
      <c r="O34" s="47">
        <v>144.26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34.619999999999997</v>
      </c>
      <c r="Z34">
        <v>0</v>
      </c>
      <c r="AA34">
        <v>34.619999999999997</v>
      </c>
      <c r="AB34">
        <v>0</v>
      </c>
      <c r="AC34">
        <v>8.66</v>
      </c>
      <c r="AD34">
        <v>0</v>
      </c>
      <c r="AE34">
        <v>144.26</v>
      </c>
      <c r="AF34">
        <v>34.619999999999997</v>
      </c>
      <c r="AG34">
        <v>8.66</v>
      </c>
      <c r="AH34">
        <v>1.92</v>
      </c>
      <c r="AI34">
        <v>0</v>
      </c>
      <c r="AJ34">
        <v>4.8099999999999996</v>
      </c>
      <c r="AK34">
        <v>14.43</v>
      </c>
      <c r="AL34">
        <v>0.53</v>
      </c>
      <c r="AM34">
        <v>28.85</v>
      </c>
      <c r="AN34">
        <v>0</v>
      </c>
      <c r="AO34">
        <v>0</v>
      </c>
      <c r="AP34">
        <v>2.89</v>
      </c>
      <c r="AQ34">
        <v>2.89</v>
      </c>
      <c r="AR34">
        <v>0</v>
      </c>
      <c r="AS34">
        <v>0</v>
      </c>
    </row>
    <row r="35" spans="1:45">
      <c r="A35" t="s">
        <v>279</v>
      </c>
      <c r="G35" t="s">
        <v>77</v>
      </c>
      <c r="H35" s="74">
        <v>0.82</v>
      </c>
      <c r="I35" s="47">
        <v>0</v>
      </c>
      <c r="J35" s="47">
        <v>1.84</v>
      </c>
      <c r="K35" s="47">
        <v>161.54999999999998</v>
      </c>
      <c r="L35" s="47">
        <v>25.02</v>
      </c>
      <c r="M35" s="75">
        <v>0</v>
      </c>
      <c r="N35" s="74">
        <v>0</v>
      </c>
      <c r="O35" s="47">
        <v>144.26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36.54</v>
      </c>
      <c r="Z35">
        <v>0</v>
      </c>
      <c r="AA35">
        <v>36.54</v>
      </c>
      <c r="AB35">
        <v>0</v>
      </c>
      <c r="AC35">
        <v>11.54</v>
      </c>
      <c r="AD35">
        <v>0</v>
      </c>
      <c r="AE35">
        <v>144.26</v>
      </c>
      <c r="AF35">
        <v>36.54</v>
      </c>
      <c r="AG35">
        <v>11.54</v>
      </c>
      <c r="AH35">
        <v>1.84</v>
      </c>
      <c r="AI35">
        <v>0</v>
      </c>
      <c r="AJ35">
        <v>4.8099999999999996</v>
      </c>
      <c r="AK35">
        <v>14.43</v>
      </c>
      <c r="AL35">
        <v>0.82</v>
      </c>
      <c r="AM35">
        <v>28.85</v>
      </c>
      <c r="AN35">
        <v>0</v>
      </c>
      <c r="AO35">
        <v>0</v>
      </c>
      <c r="AP35">
        <v>2.89</v>
      </c>
      <c r="AQ35">
        <v>2.89</v>
      </c>
      <c r="AR35">
        <v>0</v>
      </c>
      <c r="AS35">
        <v>0</v>
      </c>
    </row>
    <row r="36" spans="1:45">
      <c r="A36" t="s">
        <v>309</v>
      </c>
      <c r="G36" t="s">
        <v>78</v>
      </c>
      <c r="H36" s="74">
        <v>0.82</v>
      </c>
      <c r="I36" s="47">
        <v>0</v>
      </c>
      <c r="J36" s="47">
        <v>1.84</v>
      </c>
      <c r="K36" s="47">
        <v>161.54999999999998</v>
      </c>
      <c r="L36" s="47">
        <v>25.02</v>
      </c>
      <c r="M36" s="75">
        <v>0</v>
      </c>
      <c r="N36" s="74">
        <v>0</v>
      </c>
      <c r="O36" s="47">
        <v>144.26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36.54</v>
      </c>
      <c r="Z36">
        <v>0</v>
      </c>
      <c r="AA36">
        <v>36.54</v>
      </c>
      <c r="AB36">
        <v>0</v>
      </c>
      <c r="AC36">
        <v>11.54</v>
      </c>
      <c r="AD36">
        <v>0</v>
      </c>
      <c r="AE36">
        <v>144.26</v>
      </c>
      <c r="AF36">
        <v>36.54</v>
      </c>
      <c r="AG36">
        <v>11.54</v>
      </c>
      <c r="AH36">
        <v>1.84</v>
      </c>
      <c r="AI36">
        <v>0</v>
      </c>
      <c r="AJ36">
        <v>4.8099999999999996</v>
      </c>
      <c r="AK36">
        <v>14.43</v>
      </c>
      <c r="AL36">
        <v>0.82</v>
      </c>
      <c r="AM36">
        <v>28.85</v>
      </c>
      <c r="AN36">
        <v>0</v>
      </c>
      <c r="AO36">
        <v>0</v>
      </c>
      <c r="AP36">
        <v>2.89</v>
      </c>
      <c r="AQ36">
        <v>2.89</v>
      </c>
      <c r="AR36">
        <v>0</v>
      </c>
      <c r="AS36">
        <v>0</v>
      </c>
    </row>
    <row r="37" spans="1:45">
      <c r="A37" t="s">
        <v>310</v>
      </c>
      <c r="G37" t="s">
        <v>79</v>
      </c>
      <c r="H37" s="74">
        <v>0.82</v>
      </c>
      <c r="I37" s="47">
        <v>0</v>
      </c>
      <c r="J37" s="47">
        <v>1.84</v>
      </c>
      <c r="K37" s="47">
        <v>161.54999999999998</v>
      </c>
      <c r="L37" s="47">
        <v>15.39</v>
      </c>
      <c r="M37" s="75">
        <v>0</v>
      </c>
      <c r="N37" s="74">
        <v>0</v>
      </c>
      <c r="O37" s="47">
        <v>144.26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36.54</v>
      </c>
      <c r="Z37">
        <v>0</v>
      </c>
      <c r="AA37">
        <v>36.54</v>
      </c>
      <c r="AB37">
        <v>0</v>
      </c>
      <c r="AC37">
        <v>11.54</v>
      </c>
      <c r="AD37">
        <v>0</v>
      </c>
      <c r="AE37">
        <v>144.26</v>
      </c>
      <c r="AF37">
        <v>36.54</v>
      </c>
      <c r="AG37">
        <v>11.54</v>
      </c>
      <c r="AH37">
        <v>1.84</v>
      </c>
      <c r="AI37">
        <v>0</v>
      </c>
      <c r="AJ37">
        <v>4.8099999999999996</v>
      </c>
      <c r="AK37">
        <v>7.69</v>
      </c>
      <c r="AL37">
        <v>0.82</v>
      </c>
      <c r="AM37">
        <v>28.85</v>
      </c>
      <c r="AN37">
        <v>0</v>
      </c>
      <c r="AO37">
        <v>0</v>
      </c>
      <c r="AP37">
        <v>2.89</v>
      </c>
      <c r="AQ37">
        <v>0</v>
      </c>
      <c r="AR37">
        <v>0</v>
      </c>
      <c r="AS37">
        <v>0</v>
      </c>
    </row>
    <row r="38" spans="1:45">
      <c r="A38" t="s">
        <v>311</v>
      </c>
      <c r="G38" t="s">
        <v>80</v>
      </c>
      <c r="H38" s="74">
        <v>0.82</v>
      </c>
      <c r="I38" s="47">
        <v>0</v>
      </c>
      <c r="J38" s="47">
        <v>1.84</v>
      </c>
      <c r="K38" s="47">
        <v>161.54999999999998</v>
      </c>
      <c r="L38" s="47">
        <v>15.39</v>
      </c>
      <c r="M38" s="75">
        <v>0</v>
      </c>
      <c r="N38" s="74">
        <v>0</v>
      </c>
      <c r="O38" s="47">
        <v>144.26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36.54</v>
      </c>
      <c r="Z38">
        <v>0</v>
      </c>
      <c r="AA38">
        <v>36.54</v>
      </c>
      <c r="AB38">
        <v>0</v>
      </c>
      <c r="AC38">
        <v>11.54</v>
      </c>
      <c r="AD38">
        <v>0</v>
      </c>
      <c r="AE38">
        <v>144.26</v>
      </c>
      <c r="AF38">
        <v>36.54</v>
      </c>
      <c r="AG38">
        <v>11.54</v>
      </c>
      <c r="AH38">
        <v>1.84</v>
      </c>
      <c r="AI38">
        <v>0</v>
      </c>
      <c r="AJ38">
        <v>4.8099999999999996</v>
      </c>
      <c r="AK38">
        <v>7.69</v>
      </c>
      <c r="AL38">
        <v>0.82</v>
      </c>
      <c r="AM38">
        <v>28.85</v>
      </c>
      <c r="AN38">
        <v>0</v>
      </c>
      <c r="AO38">
        <v>0</v>
      </c>
      <c r="AP38">
        <v>2.89</v>
      </c>
      <c r="AQ38">
        <v>0</v>
      </c>
      <c r="AR38">
        <v>0</v>
      </c>
      <c r="AS38">
        <v>0</v>
      </c>
    </row>
    <row r="39" spans="1:45">
      <c r="A39" t="s">
        <v>312</v>
      </c>
      <c r="G39" t="s">
        <v>81</v>
      </c>
      <c r="H39" s="74">
        <v>0.82</v>
      </c>
      <c r="I39" s="47">
        <v>0</v>
      </c>
      <c r="J39" s="47">
        <v>1.92</v>
      </c>
      <c r="K39" s="47">
        <v>173.12</v>
      </c>
      <c r="L39" s="47">
        <v>19.240000000000002</v>
      </c>
      <c r="M39" s="75">
        <v>0</v>
      </c>
      <c r="N39" s="74">
        <v>0</v>
      </c>
      <c r="O39" s="47">
        <v>144.26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28.85</v>
      </c>
      <c r="Z39">
        <v>0</v>
      </c>
      <c r="AA39">
        <v>28.85</v>
      </c>
      <c r="AB39">
        <v>0</v>
      </c>
      <c r="AC39">
        <v>8.66</v>
      </c>
      <c r="AD39">
        <v>0</v>
      </c>
      <c r="AE39">
        <v>144.26</v>
      </c>
      <c r="AF39">
        <v>28.85</v>
      </c>
      <c r="AG39">
        <v>8.66</v>
      </c>
      <c r="AH39">
        <v>1.92</v>
      </c>
      <c r="AI39">
        <v>0</v>
      </c>
      <c r="AJ39">
        <v>4.8099999999999996</v>
      </c>
      <c r="AK39">
        <v>7.69</v>
      </c>
      <c r="AL39">
        <v>0.82</v>
      </c>
      <c r="AM39">
        <v>28.85</v>
      </c>
      <c r="AN39">
        <v>14.91</v>
      </c>
      <c r="AO39">
        <v>25.49</v>
      </c>
      <c r="AP39">
        <v>2.89</v>
      </c>
      <c r="AQ39">
        <v>0</v>
      </c>
      <c r="AR39">
        <v>0</v>
      </c>
      <c r="AS39">
        <v>3.85</v>
      </c>
    </row>
    <row r="40" spans="1:45">
      <c r="A40" t="s">
        <v>329</v>
      </c>
      <c r="G40" t="s">
        <v>82</v>
      </c>
      <c r="H40" s="74">
        <v>0.82</v>
      </c>
      <c r="I40" s="47">
        <v>0</v>
      </c>
      <c r="J40" s="47">
        <v>1.92</v>
      </c>
      <c r="K40" s="47">
        <v>185.60999999999999</v>
      </c>
      <c r="L40" s="47">
        <v>19.240000000000002</v>
      </c>
      <c r="M40" s="75">
        <v>0</v>
      </c>
      <c r="N40" s="74">
        <v>0</v>
      </c>
      <c r="O40" s="47">
        <v>144.26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28.85</v>
      </c>
      <c r="Z40">
        <v>0</v>
      </c>
      <c r="AA40">
        <v>28.85</v>
      </c>
      <c r="AB40">
        <v>0</v>
      </c>
      <c r="AC40">
        <v>8.66</v>
      </c>
      <c r="AD40">
        <v>0</v>
      </c>
      <c r="AE40">
        <v>144.26</v>
      </c>
      <c r="AF40">
        <v>28.85</v>
      </c>
      <c r="AG40">
        <v>8.66</v>
      </c>
      <c r="AH40">
        <v>1.92</v>
      </c>
      <c r="AI40">
        <v>0</v>
      </c>
      <c r="AJ40">
        <v>4.8099999999999996</v>
      </c>
      <c r="AK40">
        <v>7.69</v>
      </c>
      <c r="AL40">
        <v>0.82</v>
      </c>
      <c r="AM40">
        <v>28.85</v>
      </c>
      <c r="AN40">
        <v>22.79</v>
      </c>
      <c r="AO40">
        <v>30.1</v>
      </c>
      <c r="AP40">
        <v>2.89</v>
      </c>
      <c r="AQ40">
        <v>0</v>
      </c>
      <c r="AR40">
        <v>0</v>
      </c>
      <c r="AS40">
        <v>3.85</v>
      </c>
    </row>
    <row r="41" spans="1:45">
      <c r="A41" t="s">
        <v>330</v>
      </c>
      <c r="G41" t="s">
        <v>83</v>
      </c>
      <c r="H41" s="74">
        <v>0.82</v>
      </c>
      <c r="I41" s="47">
        <v>0</v>
      </c>
      <c r="J41" s="47">
        <v>1.92</v>
      </c>
      <c r="K41" s="47">
        <v>185.61</v>
      </c>
      <c r="L41" s="47">
        <v>19.240000000000002</v>
      </c>
      <c r="M41" s="75">
        <v>0</v>
      </c>
      <c r="N41" s="74">
        <v>0</v>
      </c>
      <c r="O41" s="47">
        <v>144.26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28.85</v>
      </c>
      <c r="Z41">
        <v>0</v>
      </c>
      <c r="AA41">
        <v>28.85</v>
      </c>
      <c r="AB41">
        <v>0</v>
      </c>
      <c r="AC41">
        <v>8.66</v>
      </c>
      <c r="AD41">
        <v>0</v>
      </c>
      <c r="AE41">
        <v>144.26</v>
      </c>
      <c r="AF41">
        <v>28.85</v>
      </c>
      <c r="AG41">
        <v>8.66</v>
      </c>
      <c r="AH41">
        <v>1.92</v>
      </c>
      <c r="AI41">
        <v>0</v>
      </c>
      <c r="AJ41">
        <v>4.8099999999999996</v>
      </c>
      <c r="AK41">
        <v>7.69</v>
      </c>
      <c r="AL41">
        <v>0.82</v>
      </c>
      <c r="AM41">
        <v>28.85</v>
      </c>
      <c r="AN41">
        <v>22.12</v>
      </c>
      <c r="AO41">
        <v>30.77</v>
      </c>
      <c r="AP41">
        <v>2.89</v>
      </c>
      <c r="AQ41">
        <v>0</v>
      </c>
      <c r="AR41">
        <v>0</v>
      </c>
      <c r="AS41">
        <v>3.85</v>
      </c>
    </row>
    <row r="42" spans="1:45">
      <c r="A42" t="s">
        <v>331</v>
      </c>
      <c r="G42" t="s">
        <v>84</v>
      </c>
      <c r="H42" s="74">
        <v>0.82</v>
      </c>
      <c r="I42" s="47">
        <v>0</v>
      </c>
      <c r="J42" s="47">
        <v>1.92</v>
      </c>
      <c r="K42" s="47">
        <v>185.61</v>
      </c>
      <c r="L42" s="47">
        <v>19.240000000000002</v>
      </c>
      <c r="M42" s="75">
        <v>0</v>
      </c>
      <c r="N42" s="74">
        <v>0</v>
      </c>
      <c r="O42" s="47">
        <v>144.26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28.85</v>
      </c>
      <c r="Z42">
        <v>0</v>
      </c>
      <c r="AA42">
        <v>28.85</v>
      </c>
      <c r="AB42">
        <v>0</v>
      </c>
      <c r="AC42">
        <v>8.66</v>
      </c>
      <c r="AD42">
        <v>0</v>
      </c>
      <c r="AE42">
        <v>144.26</v>
      </c>
      <c r="AF42">
        <v>28.85</v>
      </c>
      <c r="AG42">
        <v>8.66</v>
      </c>
      <c r="AH42">
        <v>1.92</v>
      </c>
      <c r="AI42">
        <v>0</v>
      </c>
      <c r="AJ42">
        <v>4.8099999999999996</v>
      </c>
      <c r="AK42">
        <v>7.69</v>
      </c>
      <c r="AL42">
        <v>0.82</v>
      </c>
      <c r="AM42">
        <v>28.85</v>
      </c>
      <c r="AN42">
        <v>22.12</v>
      </c>
      <c r="AO42">
        <v>30.77</v>
      </c>
      <c r="AP42">
        <v>2.89</v>
      </c>
      <c r="AQ42">
        <v>0</v>
      </c>
      <c r="AR42">
        <v>0</v>
      </c>
      <c r="AS42">
        <v>3.85</v>
      </c>
    </row>
    <row r="43" spans="1:45">
      <c r="A43" t="s">
        <v>337</v>
      </c>
      <c r="G43" t="s">
        <v>85</v>
      </c>
      <c r="H43" s="74">
        <v>0.82</v>
      </c>
      <c r="I43" s="47">
        <v>0</v>
      </c>
      <c r="J43" s="47">
        <v>1.92</v>
      </c>
      <c r="K43" s="47">
        <v>181.19</v>
      </c>
      <c r="L43" s="47">
        <v>20.2</v>
      </c>
      <c r="M43" s="75">
        <v>0</v>
      </c>
      <c r="N43" s="74">
        <v>0</v>
      </c>
      <c r="O43" s="47">
        <v>144.26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28.85</v>
      </c>
      <c r="Z43">
        <v>0</v>
      </c>
      <c r="AA43">
        <v>28.85</v>
      </c>
      <c r="AB43">
        <v>0</v>
      </c>
      <c r="AC43">
        <v>8.66</v>
      </c>
      <c r="AD43">
        <v>0</v>
      </c>
      <c r="AE43">
        <v>144.26</v>
      </c>
      <c r="AF43">
        <v>28.85</v>
      </c>
      <c r="AG43">
        <v>8.66</v>
      </c>
      <c r="AH43">
        <v>1.92</v>
      </c>
      <c r="AI43">
        <v>0</v>
      </c>
      <c r="AJ43">
        <v>4.8099999999999996</v>
      </c>
      <c r="AK43">
        <v>7.69</v>
      </c>
      <c r="AL43">
        <v>0.82</v>
      </c>
      <c r="AM43">
        <v>28.85</v>
      </c>
      <c r="AN43">
        <v>22.12</v>
      </c>
      <c r="AO43">
        <v>26.35</v>
      </c>
      <c r="AP43">
        <v>2.89</v>
      </c>
      <c r="AQ43">
        <v>0</v>
      </c>
      <c r="AR43">
        <v>0</v>
      </c>
      <c r="AS43">
        <v>4.8099999999999996</v>
      </c>
    </row>
    <row r="44" spans="1:45">
      <c r="A44" t="s">
        <v>339</v>
      </c>
      <c r="G44" t="s">
        <v>86</v>
      </c>
      <c r="H44" s="74">
        <v>0.82</v>
      </c>
      <c r="I44" s="47">
        <v>0</v>
      </c>
      <c r="J44" s="47">
        <v>1.92</v>
      </c>
      <c r="K44" s="47">
        <v>181.19</v>
      </c>
      <c r="L44" s="47">
        <v>20.2</v>
      </c>
      <c r="M44" s="75">
        <v>0</v>
      </c>
      <c r="N44" s="74">
        <v>0</v>
      </c>
      <c r="O44" s="47">
        <v>144.26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28.85</v>
      </c>
      <c r="Z44">
        <v>0</v>
      </c>
      <c r="AA44">
        <v>28.85</v>
      </c>
      <c r="AB44">
        <v>0</v>
      </c>
      <c r="AC44">
        <v>8.66</v>
      </c>
      <c r="AD44">
        <v>0</v>
      </c>
      <c r="AE44">
        <v>144.26</v>
      </c>
      <c r="AF44">
        <v>28.85</v>
      </c>
      <c r="AG44">
        <v>8.66</v>
      </c>
      <c r="AH44">
        <v>1.92</v>
      </c>
      <c r="AI44">
        <v>0</v>
      </c>
      <c r="AJ44">
        <v>4.8099999999999996</v>
      </c>
      <c r="AK44">
        <v>7.69</v>
      </c>
      <c r="AL44">
        <v>0.82</v>
      </c>
      <c r="AM44">
        <v>28.85</v>
      </c>
      <c r="AN44">
        <v>22.12</v>
      </c>
      <c r="AO44">
        <v>26.35</v>
      </c>
      <c r="AP44">
        <v>2.89</v>
      </c>
      <c r="AQ44">
        <v>0</v>
      </c>
      <c r="AR44">
        <v>0</v>
      </c>
      <c r="AS44">
        <v>4.8099999999999996</v>
      </c>
    </row>
    <row r="45" spans="1:45">
      <c r="A45" t="s">
        <v>358</v>
      </c>
      <c r="G45" t="s">
        <v>87</v>
      </c>
      <c r="H45" s="74">
        <v>0.82</v>
      </c>
      <c r="I45" s="47">
        <v>0</v>
      </c>
      <c r="J45" s="47">
        <v>1.92</v>
      </c>
      <c r="K45" s="47">
        <v>181</v>
      </c>
      <c r="L45" s="47">
        <v>20.2</v>
      </c>
      <c r="M45" s="75">
        <v>0</v>
      </c>
      <c r="N45" s="74">
        <v>0</v>
      </c>
      <c r="O45" s="47">
        <v>144.26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28.85</v>
      </c>
      <c r="Z45">
        <v>0</v>
      </c>
      <c r="AA45">
        <v>28.85</v>
      </c>
      <c r="AB45">
        <v>0</v>
      </c>
      <c r="AC45">
        <v>8.66</v>
      </c>
      <c r="AD45">
        <v>0</v>
      </c>
      <c r="AE45">
        <v>144.26</v>
      </c>
      <c r="AF45">
        <v>28.85</v>
      </c>
      <c r="AG45">
        <v>8.66</v>
      </c>
      <c r="AH45">
        <v>1.92</v>
      </c>
      <c r="AI45">
        <v>0</v>
      </c>
      <c r="AJ45">
        <v>4.8099999999999996</v>
      </c>
      <c r="AK45">
        <v>7.69</v>
      </c>
      <c r="AL45">
        <v>0.82</v>
      </c>
      <c r="AM45">
        <v>28.85</v>
      </c>
      <c r="AN45">
        <v>21.93</v>
      </c>
      <c r="AO45">
        <v>26.35</v>
      </c>
      <c r="AP45">
        <v>2.89</v>
      </c>
      <c r="AQ45">
        <v>0</v>
      </c>
      <c r="AR45">
        <v>0</v>
      </c>
      <c r="AS45">
        <v>4.8099999999999996</v>
      </c>
    </row>
    <row r="46" spans="1:45">
      <c r="A46" t="s">
        <v>359</v>
      </c>
      <c r="G46" t="s">
        <v>88</v>
      </c>
      <c r="H46" s="74">
        <v>0.82</v>
      </c>
      <c r="I46" s="47">
        <v>0</v>
      </c>
      <c r="J46" s="47">
        <v>1.92</v>
      </c>
      <c r="K46" s="47">
        <v>181</v>
      </c>
      <c r="L46" s="47">
        <v>20.2</v>
      </c>
      <c r="M46" s="75">
        <v>0</v>
      </c>
      <c r="N46" s="74">
        <v>0</v>
      </c>
      <c r="O46" s="47">
        <v>144.26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28.85</v>
      </c>
      <c r="Z46">
        <v>0</v>
      </c>
      <c r="AA46">
        <v>28.85</v>
      </c>
      <c r="AB46">
        <v>0</v>
      </c>
      <c r="AC46">
        <v>8.66</v>
      </c>
      <c r="AD46">
        <v>0</v>
      </c>
      <c r="AE46">
        <v>144.26</v>
      </c>
      <c r="AF46">
        <v>28.85</v>
      </c>
      <c r="AG46">
        <v>8.66</v>
      </c>
      <c r="AH46">
        <v>1.92</v>
      </c>
      <c r="AI46">
        <v>0</v>
      </c>
      <c r="AJ46">
        <v>4.8099999999999996</v>
      </c>
      <c r="AK46">
        <v>7.69</v>
      </c>
      <c r="AL46">
        <v>0.82</v>
      </c>
      <c r="AM46">
        <v>28.85</v>
      </c>
      <c r="AN46">
        <v>22.12</v>
      </c>
      <c r="AO46">
        <v>26.16</v>
      </c>
      <c r="AP46">
        <v>2.89</v>
      </c>
      <c r="AQ46">
        <v>0</v>
      </c>
      <c r="AR46">
        <v>0</v>
      </c>
      <c r="AS46">
        <v>4.8099999999999996</v>
      </c>
    </row>
    <row r="47" spans="1:45">
      <c r="A47" t="s">
        <v>360</v>
      </c>
      <c r="G47" t="s">
        <v>89</v>
      </c>
      <c r="H47" s="74">
        <v>0.82</v>
      </c>
      <c r="I47" s="47">
        <v>0</v>
      </c>
      <c r="J47" s="47">
        <v>1.92</v>
      </c>
      <c r="K47" s="47">
        <v>171.98</v>
      </c>
      <c r="L47" s="47">
        <v>18.270000000000003</v>
      </c>
      <c r="M47" s="75">
        <v>0</v>
      </c>
      <c r="N47" s="74">
        <v>0</v>
      </c>
      <c r="O47" s="47">
        <v>144.26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25.97</v>
      </c>
      <c r="Z47">
        <v>0</v>
      </c>
      <c r="AA47">
        <v>25.97</v>
      </c>
      <c r="AB47">
        <v>0</v>
      </c>
      <c r="AC47">
        <v>8.66</v>
      </c>
      <c r="AD47">
        <v>0</v>
      </c>
      <c r="AE47">
        <v>144.26</v>
      </c>
      <c r="AF47">
        <v>25.97</v>
      </c>
      <c r="AG47">
        <v>8.66</v>
      </c>
      <c r="AH47">
        <v>1.92</v>
      </c>
      <c r="AI47">
        <v>0</v>
      </c>
      <c r="AJ47">
        <v>0</v>
      </c>
      <c r="AK47">
        <v>7.69</v>
      </c>
      <c r="AL47">
        <v>0.82</v>
      </c>
      <c r="AM47">
        <v>28.85</v>
      </c>
      <c r="AN47">
        <v>18.18</v>
      </c>
      <c r="AO47">
        <v>29.72</v>
      </c>
      <c r="AP47">
        <v>3.85</v>
      </c>
      <c r="AQ47">
        <v>0</v>
      </c>
      <c r="AR47">
        <v>0</v>
      </c>
      <c r="AS47">
        <v>6.73</v>
      </c>
    </row>
    <row r="48" spans="1:45">
      <c r="A48" t="s">
        <v>364</v>
      </c>
      <c r="G48" t="s">
        <v>90</v>
      </c>
      <c r="H48" s="74">
        <v>0.82</v>
      </c>
      <c r="I48" s="47">
        <v>0</v>
      </c>
      <c r="J48" s="47">
        <v>1.92</v>
      </c>
      <c r="K48" s="47">
        <v>171.48999999999998</v>
      </c>
      <c r="L48" s="47">
        <v>18.270000000000003</v>
      </c>
      <c r="M48" s="75">
        <v>0</v>
      </c>
      <c r="N48" s="74">
        <v>0</v>
      </c>
      <c r="O48" s="47">
        <v>144.26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25.97</v>
      </c>
      <c r="Z48">
        <v>0</v>
      </c>
      <c r="AA48">
        <v>25.97</v>
      </c>
      <c r="AB48">
        <v>0</v>
      </c>
      <c r="AC48">
        <v>8.66</v>
      </c>
      <c r="AD48">
        <v>0</v>
      </c>
      <c r="AE48">
        <v>144.26</v>
      </c>
      <c r="AF48">
        <v>25.97</v>
      </c>
      <c r="AG48">
        <v>8.66</v>
      </c>
      <c r="AH48">
        <v>1.92</v>
      </c>
      <c r="AI48">
        <v>0</v>
      </c>
      <c r="AJ48">
        <v>0</v>
      </c>
      <c r="AK48">
        <v>7.69</v>
      </c>
      <c r="AL48">
        <v>0.82</v>
      </c>
      <c r="AM48">
        <v>28.85</v>
      </c>
      <c r="AN48">
        <v>13.08</v>
      </c>
      <c r="AO48">
        <v>34.33</v>
      </c>
      <c r="AP48">
        <v>3.85</v>
      </c>
      <c r="AQ48">
        <v>0</v>
      </c>
      <c r="AR48">
        <v>0</v>
      </c>
      <c r="AS48">
        <v>6.73</v>
      </c>
    </row>
    <row r="49" spans="1:45">
      <c r="A49" t="s">
        <v>365</v>
      </c>
      <c r="G49" t="s">
        <v>91</v>
      </c>
      <c r="H49" s="74">
        <v>0.82</v>
      </c>
      <c r="I49" s="47">
        <v>0</v>
      </c>
      <c r="J49" s="47">
        <v>1.92</v>
      </c>
      <c r="K49" s="47">
        <v>171.10999999999999</v>
      </c>
      <c r="L49" s="47">
        <v>18.270000000000003</v>
      </c>
      <c r="M49" s="75">
        <v>0</v>
      </c>
      <c r="N49" s="74">
        <v>0</v>
      </c>
      <c r="O49" s="47">
        <v>144.26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25.97</v>
      </c>
      <c r="Z49">
        <v>0</v>
      </c>
      <c r="AA49">
        <v>25.97</v>
      </c>
      <c r="AB49">
        <v>0</v>
      </c>
      <c r="AC49">
        <v>8.66</v>
      </c>
      <c r="AD49">
        <v>0</v>
      </c>
      <c r="AE49">
        <v>144.26</v>
      </c>
      <c r="AF49">
        <v>25.97</v>
      </c>
      <c r="AG49">
        <v>8.66</v>
      </c>
      <c r="AH49">
        <v>1.92</v>
      </c>
      <c r="AI49">
        <v>0</v>
      </c>
      <c r="AJ49">
        <v>0</v>
      </c>
      <c r="AK49">
        <v>7.69</v>
      </c>
      <c r="AL49">
        <v>0.82</v>
      </c>
      <c r="AM49">
        <v>28.85</v>
      </c>
      <c r="AN49">
        <v>9.6199999999999992</v>
      </c>
      <c r="AO49">
        <v>37.409999999999997</v>
      </c>
      <c r="AP49">
        <v>3.85</v>
      </c>
      <c r="AQ49">
        <v>0</v>
      </c>
      <c r="AR49">
        <v>0</v>
      </c>
      <c r="AS49">
        <v>6.73</v>
      </c>
    </row>
    <row r="50" spans="1:45">
      <c r="A50" t="s">
        <v>366</v>
      </c>
      <c r="G50" t="s">
        <v>92</v>
      </c>
      <c r="H50" s="74">
        <v>0.82</v>
      </c>
      <c r="I50" s="47">
        <v>0</v>
      </c>
      <c r="J50" s="47">
        <v>1.92</v>
      </c>
      <c r="K50" s="47">
        <v>172.26</v>
      </c>
      <c r="L50" s="47">
        <v>18.270000000000003</v>
      </c>
      <c r="M50" s="75">
        <v>0</v>
      </c>
      <c r="N50" s="74">
        <v>0</v>
      </c>
      <c r="O50" s="47">
        <v>144.26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25.97</v>
      </c>
      <c r="Z50">
        <v>0</v>
      </c>
      <c r="AA50">
        <v>25.97</v>
      </c>
      <c r="AB50">
        <v>0</v>
      </c>
      <c r="AC50">
        <v>8.66</v>
      </c>
      <c r="AD50">
        <v>0</v>
      </c>
      <c r="AE50">
        <v>144.26</v>
      </c>
      <c r="AF50">
        <v>25.97</v>
      </c>
      <c r="AG50">
        <v>8.66</v>
      </c>
      <c r="AH50">
        <v>1.92</v>
      </c>
      <c r="AI50">
        <v>0</v>
      </c>
      <c r="AJ50">
        <v>0</v>
      </c>
      <c r="AK50">
        <v>7.69</v>
      </c>
      <c r="AL50">
        <v>0.82</v>
      </c>
      <c r="AM50">
        <v>28.85</v>
      </c>
      <c r="AN50">
        <v>22.12</v>
      </c>
      <c r="AO50">
        <v>26.06</v>
      </c>
      <c r="AP50">
        <v>3.85</v>
      </c>
      <c r="AQ50">
        <v>0</v>
      </c>
      <c r="AR50">
        <v>0</v>
      </c>
      <c r="AS50">
        <v>6.73</v>
      </c>
    </row>
    <row r="51" spans="1:45">
      <c r="A51" t="s">
        <v>367</v>
      </c>
      <c r="G51" t="s">
        <v>93</v>
      </c>
      <c r="H51" s="74">
        <v>0.82</v>
      </c>
      <c r="I51" s="47">
        <v>0</v>
      </c>
      <c r="J51" s="47">
        <v>1.92</v>
      </c>
      <c r="K51" s="47">
        <v>171.5</v>
      </c>
      <c r="L51" s="47">
        <v>18.270000000000003</v>
      </c>
      <c r="M51" s="75">
        <v>0</v>
      </c>
      <c r="N51" s="74">
        <v>0</v>
      </c>
      <c r="O51" s="47">
        <v>144.26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25.97</v>
      </c>
      <c r="Z51">
        <v>0</v>
      </c>
      <c r="AA51">
        <v>25.97</v>
      </c>
      <c r="AB51">
        <v>0</v>
      </c>
      <c r="AC51">
        <v>8.66</v>
      </c>
      <c r="AD51">
        <v>0</v>
      </c>
      <c r="AE51">
        <v>144.26</v>
      </c>
      <c r="AF51">
        <v>25.97</v>
      </c>
      <c r="AG51">
        <v>8.66</v>
      </c>
      <c r="AH51">
        <v>1.92</v>
      </c>
      <c r="AI51">
        <v>0</v>
      </c>
      <c r="AJ51">
        <v>0</v>
      </c>
      <c r="AK51">
        <v>7.69</v>
      </c>
      <c r="AL51">
        <v>0.82</v>
      </c>
      <c r="AM51">
        <v>28.85</v>
      </c>
      <c r="AN51">
        <v>14.43</v>
      </c>
      <c r="AO51">
        <v>32.99</v>
      </c>
      <c r="AP51">
        <v>3.85</v>
      </c>
      <c r="AQ51">
        <v>0</v>
      </c>
      <c r="AR51">
        <v>0</v>
      </c>
      <c r="AS51">
        <v>6.73</v>
      </c>
    </row>
    <row r="52" spans="1:45">
      <c r="A52" t="s">
        <v>368</v>
      </c>
      <c r="G52" t="s">
        <v>94</v>
      </c>
      <c r="H52" s="74">
        <v>0.82</v>
      </c>
      <c r="I52" s="47">
        <v>0</v>
      </c>
      <c r="J52" s="47">
        <v>1.92</v>
      </c>
      <c r="K52" s="47">
        <v>171.4</v>
      </c>
      <c r="L52" s="47">
        <v>18.270000000000003</v>
      </c>
      <c r="M52" s="75">
        <v>0</v>
      </c>
      <c r="N52" s="74">
        <v>0</v>
      </c>
      <c r="O52" s="47">
        <v>144.26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25.97</v>
      </c>
      <c r="Z52">
        <v>0</v>
      </c>
      <c r="AA52">
        <v>25.97</v>
      </c>
      <c r="AB52">
        <v>0</v>
      </c>
      <c r="AC52">
        <v>8.66</v>
      </c>
      <c r="AD52">
        <v>0</v>
      </c>
      <c r="AE52">
        <v>144.26</v>
      </c>
      <c r="AF52">
        <v>25.97</v>
      </c>
      <c r="AG52">
        <v>8.66</v>
      </c>
      <c r="AH52">
        <v>1.92</v>
      </c>
      <c r="AI52">
        <v>0</v>
      </c>
      <c r="AJ52">
        <v>0</v>
      </c>
      <c r="AK52">
        <v>7.69</v>
      </c>
      <c r="AL52">
        <v>0.82</v>
      </c>
      <c r="AM52">
        <v>28.85</v>
      </c>
      <c r="AN52">
        <v>14.43</v>
      </c>
      <c r="AO52">
        <v>32.89</v>
      </c>
      <c r="AP52">
        <v>3.85</v>
      </c>
      <c r="AQ52">
        <v>0</v>
      </c>
      <c r="AR52">
        <v>0</v>
      </c>
      <c r="AS52">
        <v>6.73</v>
      </c>
    </row>
    <row r="53" spans="1:45">
      <c r="A53" t="s">
        <v>399</v>
      </c>
      <c r="G53" t="s">
        <v>95</v>
      </c>
      <c r="H53" s="74">
        <v>0.82</v>
      </c>
      <c r="I53" s="47">
        <v>0</v>
      </c>
      <c r="J53" s="47">
        <v>1.92</v>
      </c>
      <c r="K53" s="47">
        <v>172.26</v>
      </c>
      <c r="L53" s="47">
        <v>18.270000000000003</v>
      </c>
      <c r="M53" s="75">
        <v>0</v>
      </c>
      <c r="N53" s="74">
        <v>0</v>
      </c>
      <c r="O53" s="47">
        <v>144.26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25.97</v>
      </c>
      <c r="Z53">
        <v>0</v>
      </c>
      <c r="AA53">
        <v>25.97</v>
      </c>
      <c r="AB53">
        <v>0</v>
      </c>
      <c r="AC53">
        <v>8.66</v>
      </c>
      <c r="AD53">
        <v>0</v>
      </c>
      <c r="AE53">
        <v>144.26</v>
      </c>
      <c r="AF53">
        <v>25.97</v>
      </c>
      <c r="AG53">
        <v>8.66</v>
      </c>
      <c r="AH53">
        <v>1.92</v>
      </c>
      <c r="AI53">
        <v>0</v>
      </c>
      <c r="AJ53">
        <v>0</v>
      </c>
      <c r="AK53">
        <v>7.69</v>
      </c>
      <c r="AL53">
        <v>0.82</v>
      </c>
      <c r="AM53">
        <v>28.85</v>
      </c>
      <c r="AN53">
        <v>22.12</v>
      </c>
      <c r="AO53">
        <v>26.06</v>
      </c>
      <c r="AP53">
        <v>3.85</v>
      </c>
      <c r="AQ53">
        <v>0</v>
      </c>
      <c r="AR53">
        <v>0</v>
      </c>
      <c r="AS53">
        <v>6.73</v>
      </c>
    </row>
    <row r="54" spans="1:45">
      <c r="A54" t="s">
        <v>398</v>
      </c>
      <c r="G54" t="s">
        <v>96</v>
      </c>
      <c r="H54" s="74">
        <v>0.82</v>
      </c>
      <c r="I54" s="47">
        <v>0</v>
      </c>
      <c r="J54" s="47">
        <v>1.92</v>
      </c>
      <c r="K54" s="47">
        <v>172.17</v>
      </c>
      <c r="L54" s="47">
        <v>18.270000000000003</v>
      </c>
      <c r="M54" s="75">
        <v>0</v>
      </c>
      <c r="N54" s="74">
        <v>0</v>
      </c>
      <c r="O54" s="47">
        <v>144.26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25.97</v>
      </c>
      <c r="Z54">
        <v>0</v>
      </c>
      <c r="AA54">
        <v>25.97</v>
      </c>
      <c r="AB54">
        <v>0</v>
      </c>
      <c r="AC54">
        <v>8.66</v>
      </c>
      <c r="AD54">
        <v>0</v>
      </c>
      <c r="AE54">
        <v>144.26</v>
      </c>
      <c r="AF54">
        <v>25.97</v>
      </c>
      <c r="AG54">
        <v>8.66</v>
      </c>
      <c r="AH54">
        <v>1.92</v>
      </c>
      <c r="AI54">
        <v>0</v>
      </c>
      <c r="AJ54">
        <v>0</v>
      </c>
      <c r="AK54">
        <v>7.69</v>
      </c>
      <c r="AL54">
        <v>0.82</v>
      </c>
      <c r="AM54">
        <v>28.85</v>
      </c>
      <c r="AN54">
        <v>22.12</v>
      </c>
      <c r="AO54">
        <v>25.97</v>
      </c>
      <c r="AP54">
        <v>3.85</v>
      </c>
      <c r="AQ54">
        <v>0</v>
      </c>
      <c r="AR54">
        <v>0</v>
      </c>
      <c r="AS54">
        <v>6.73</v>
      </c>
    </row>
    <row r="55" spans="1:45">
      <c r="A55" t="s">
        <v>400</v>
      </c>
      <c r="G55" t="s">
        <v>97</v>
      </c>
      <c r="H55" s="74">
        <v>0.77</v>
      </c>
      <c r="I55" s="47">
        <v>0</v>
      </c>
      <c r="J55" s="47">
        <v>1.92</v>
      </c>
      <c r="K55" s="47">
        <v>172.26</v>
      </c>
      <c r="L55" s="47">
        <v>17.310000000000002</v>
      </c>
      <c r="M55" s="75">
        <v>0</v>
      </c>
      <c r="N55" s="74">
        <v>0</v>
      </c>
      <c r="O55" s="47">
        <v>144.26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25.97</v>
      </c>
      <c r="Z55">
        <v>0</v>
      </c>
      <c r="AA55">
        <v>25.97</v>
      </c>
      <c r="AB55">
        <v>0</v>
      </c>
      <c r="AC55">
        <v>8.66</v>
      </c>
      <c r="AD55">
        <v>0</v>
      </c>
      <c r="AE55">
        <v>144.26</v>
      </c>
      <c r="AF55">
        <v>25.97</v>
      </c>
      <c r="AG55">
        <v>8.66</v>
      </c>
      <c r="AH55">
        <v>1.92</v>
      </c>
      <c r="AI55">
        <v>0</v>
      </c>
      <c r="AJ55">
        <v>0</v>
      </c>
      <c r="AK55">
        <v>7.69</v>
      </c>
      <c r="AL55">
        <v>0.77</v>
      </c>
      <c r="AM55">
        <v>28.85</v>
      </c>
      <c r="AN55">
        <v>22.12</v>
      </c>
      <c r="AO55">
        <v>26.06</v>
      </c>
      <c r="AP55">
        <v>3.85</v>
      </c>
      <c r="AQ55">
        <v>0</v>
      </c>
      <c r="AR55">
        <v>0</v>
      </c>
      <c r="AS55">
        <v>5.77</v>
      </c>
    </row>
    <row r="56" spans="1:45">
      <c r="A56" t="s">
        <v>400</v>
      </c>
      <c r="G56" t="s">
        <v>98</v>
      </c>
      <c r="H56" s="74">
        <v>0.77</v>
      </c>
      <c r="I56" s="47">
        <v>0</v>
      </c>
      <c r="J56" s="47">
        <v>1.92</v>
      </c>
      <c r="K56" s="47">
        <v>172.26</v>
      </c>
      <c r="L56" s="47">
        <v>17.310000000000002</v>
      </c>
      <c r="M56" s="75">
        <v>0</v>
      </c>
      <c r="N56" s="74">
        <v>0</v>
      </c>
      <c r="O56" s="47">
        <v>144.26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25.97</v>
      </c>
      <c r="Z56">
        <v>0</v>
      </c>
      <c r="AA56">
        <v>25.97</v>
      </c>
      <c r="AB56">
        <v>0</v>
      </c>
      <c r="AC56">
        <v>8.66</v>
      </c>
      <c r="AD56">
        <v>0</v>
      </c>
      <c r="AE56">
        <v>144.26</v>
      </c>
      <c r="AF56">
        <v>25.97</v>
      </c>
      <c r="AG56">
        <v>8.66</v>
      </c>
      <c r="AH56">
        <v>1.92</v>
      </c>
      <c r="AI56">
        <v>0</v>
      </c>
      <c r="AJ56">
        <v>0</v>
      </c>
      <c r="AK56">
        <v>7.69</v>
      </c>
      <c r="AL56">
        <v>0.77</v>
      </c>
      <c r="AM56">
        <v>28.85</v>
      </c>
      <c r="AN56">
        <v>22.12</v>
      </c>
      <c r="AO56">
        <v>26.06</v>
      </c>
      <c r="AP56">
        <v>3.85</v>
      </c>
      <c r="AQ56">
        <v>0</v>
      </c>
      <c r="AR56">
        <v>0</v>
      </c>
      <c r="AS56">
        <v>5.77</v>
      </c>
    </row>
    <row r="57" spans="1:45">
      <c r="G57" t="s">
        <v>99</v>
      </c>
      <c r="H57" s="74">
        <v>0.77</v>
      </c>
      <c r="I57" s="47">
        <v>0</v>
      </c>
      <c r="J57" s="47">
        <v>1.92</v>
      </c>
      <c r="K57" s="47">
        <v>172.35999999999999</v>
      </c>
      <c r="L57" s="47">
        <v>17.310000000000002</v>
      </c>
      <c r="M57" s="75">
        <v>0</v>
      </c>
      <c r="N57" s="74">
        <v>0</v>
      </c>
      <c r="O57" s="47">
        <v>144.26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25.97</v>
      </c>
      <c r="Z57">
        <v>0</v>
      </c>
      <c r="AA57">
        <v>25.97</v>
      </c>
      <c r="AB57">
        <v>0</v>
      </c>
      <c r="AC57">
        <v>8.66</v>
      </c>
      <c r="AD57">
        <v>0</v>
      </c>
      <c r="AE57">
        <v>144.26</v>
      </c>
      <c r="AF57">
        <v>25.97</v>
      </c>
      <c r="AG57">
        <v>8.66</v>
      </c>
      <c r="AH57">
        <v>1.92</v>
      </c>
      <c r="AI57">
        <v>0</v>
      </c>
      <c r="AJ57">
        <v>0</v>
      </c>
      <c r="AK57">
        <v>7.69</v>
      </c>
      <c r="AL57">
        <v>0.77</v>
      </c>
      <c r="AM57">
        <v>28.85</v>
      </c>
      <c r="AN57">
        <v>22.12</v>
      </c>
      <c r="AO57">
        <v>26.16</v>
      </c>
      <c r="AP57">
        <v>3.85</v>
      </c>
      <c r="AQ57">
        <v>0</v>
      </c>
      <c r="AR57">
        <v>0</v>
      </c>
      <c r="AS57">
        <v>5.77</v>
      </c>
    </row>
    <row r="58" spans="1:45">
      <c r="G58" t="s">
        <v>100</v>
      </c>
      <c r="H58" s="74">
        <v>0.77</v>
      </c>
      <c r="I58" s="47">
        <v>0</v>
      </c>
      <c r="J58" s="47">
        <v>1.92</v>
      </c>
      <c r="K58" s="47">
        <v>172.35999999999999</v>
      </c>
      <c r="L58" s="47">
        <v>17.310000000000002</v>
      </c>
      <c r="M58" s="75">
        <v>0</v>
      </c>
      <c r="N58" s="74">
        <v>0</v>
      </c>
      <c r="O58" s="47">
        <v>144.26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25.97</v>
      </c>
      <c r="Z58">
        <v>0</v>
      </c>
      <c r="AA58">
        <v>25.97</v>
      </c>
      <c r="AB58">
        <v>0</v>
      </c>
      <c r="AC58">
        <v>8.66</v>
      </c>
      <c r="AD58">
        <v>0</v>
      </c>
      <c r="AE58">
        <v>144.26</v>
      </c>
      <c r="AF58">
        <v>25.97</v>
      </c>
      <c r="AG58">
        <v>8.66</v>
      </c>
      <c r="AH58">
        <v>1.92</v>
      </c>
      <c r="AI58">
        <v>0</v>
      </c>
      <c r="AJ58">
        <v>0</v>
      </c>
      <c r="AK58">
        <v>7.69</v>
      </c>
      <c r="AL58">
        <v>0.77</v>
      </c>
      <c r="AM58">
        <v>28.85</v>
      </c>
      <c r="AN58">
        <v>22.12</v>
      </c>
      <c r="AO58">
        <v>26.16</v>
      </c>
      <c r="AP58">
        <v>3.85</v>
      </c>
      <c r="AQ58">
        <v>0</v>
      </c>
      <c r="AR58">
        <v>0</v>
      </c>
      <c r="AS58">
        <v>5.77</v>
      </c>
    </row>
    <row r="59" spans="1:45">
      <c r="G59" t="s">
        <v>101</v>
      </c>
      <c r="H59" s="74">
        <v>0.77</v>
      </c>
      <c r="I59" s="47">
        <v>0</v>
      </c>
      <c r="J59" s="47">
        <v>1.92</v>
      </c>
      <c r="K59" s="47">
        <v>172.45</v>
      </c>
      <c r="L59" s="47">
        <v>16.350000000000001</v>
      </c>
      <c r="M59" s="75">
        <v>0</v>
      </c>
      <c r="N59" s="74">
        <v>0</v>
      </c>
      <c r="O59" s="47">
        <v>144.26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25.97</v>
      </c>
      <c r="Z59">
        <v>0</v>
      </c>
      <c r="AA59">
        <v>25.97</v>
      </c>
      <c r="AB59">
        <v>0</v>
      </c>
      <c r="AC59">
        <v>8.66</v>
      </c>
      <c r="AD59">
        <v>0</v>
      </c>
      <c r="AE59">
        <v>144.26</v>
      </c>
      <c r="AF59">
        <v>25.97</v>
      </c>
      <c r="AG59">
        <v>8.66</v>
      </c>
      <c r="AH59">
        <v>1.92</v>
      </c>
      <c r="AI59">
        <v>0</v>
      </c>
      <c r="AJ59">
        <v>0</v>
      </c>
      <c r="AK59">
        <v>7.69</v>
      </c>
      <c r="AL59">
        <v>0.77</v>
      </c>
      <c r="AM59">
        <v>28.85</v>
      </c>
      <c r="AN59">
        <v>22.12</v>
      </c>
      <c r="AO59">
        <v>26.25</v>
      </c>
      <c r="AP59">
        <v>3.85</v>
      </c>
      <c r="AQ59">
        <v>0</v>
      </c>
      <c r="AR59">
        <v>0</v>
      </c>
      <c r="AS59">
        <v>4.8099999999999996</v>
      </c>
    </row>
    <row r="60" spans="1:45">
      <c r="G60" t="s">
        <v>102</v>
      </c>
      <c r="H60" s="74">
        <v>0.77</v>
      </c>
      <c r="I60" s="47">
        <v>0</v>
      </c>
      <c r="J60" s="47">
        <v>1.92</v>
      </c>
      <c r="K60" s="47">
        <v>172.45</v>
      </c>
      <c r="L60" s="47">
        <v>16.350000000000001</v>
      </c>
      <c r="M60" s="75">
        <v>0</v>
      </c>
      <c r="N60" s="74">
        <v>0</v>
      </c>
      <c r="O60" s="47">
        <v>144.26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25.97</v>
      </c>
      <c r="Z60">
        <v>0</v>
      </c>
      <c r="AA60">
        <v>25.97</v>
      </c>
      <c r="AB60">
        <v>0</v>
      </c>
      <c r="AC60">
        <v>8.66</v>
      </c>
      <c r="AD60">
        <v>0</v>
      </c>
      <c r="AE60">
        <v>144.26</v>
      </c>
      <c r="AF60">
        <v>25.97</v>
      </c>
      <c r="AG60">
        <v>8.66</v>
      </c>
      <c r="AH60">
        <v>1.92</v>
      </c>
      <c r="AI60">
        <v>0</v>
      </c>
      <c r="AJ60">
        <v>0</v>
      </c>
      <c r="AK60">
        <v>7.69</v>
      </c>
      <c r="AL60">
        <v>0.77</v>
      </c>
      <c r="AM60">
        <v>28.85</v>
      </c>
      <c r="AN60">
        <v>22.12</v>
      </c>
      <c r="AO60">
        <v>26.25</v>
      </c>
      <c r="AP60">
        <v>3.85</v>
      </c>
      <c r="AQ60">
        <v>0</v>
      </c>
      <c r="AR60">
        <v>0</v>
      </c>
      <c r="AS60">
        <v>4.8099999999999996</v>
      </c>
    </row>
    <row r="61" spans="1:45">
      <c r="G61" t="s">
        <v>103</v>
      </c>
      <c r="H61" s="74">
        <v>0.77</v>
      </c>
      <c r="I61" s="47">
        <v>0</v>
      </c>
      <c r="J61" s="47">
        <v>1.92</v>
      </c>
      <c r="K61" s="47">
        <v>172.45</v>
      </c>
      <c r="L61" s="47">
        <v>16.350000000000001</v>
      </c>
      <c r="M61" s="75">
        <v>0</v>
      </c>
      <c r="N61" s="74">
        <v>0</v>
      </c>
      <c r="O61" s="47">
        <v>144.26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25.97</v>
      </c>
      <c r="Z61">
        <v>0</v>
      </c>
      <c r="AA61">
        <v>25.97</v>
      </c>
      <c r="AB61">
        <v>0</v>
      </c>
      <c r="AC61">
        <v>8.66</v>
      </c>
      <c r="AD61">
        <v>0</v>
      </c>
      <c r="AE61">
        <v>144.26</v>
      </c>
      <c r="AF61">
        <v>25.97</v>
      </c>
      <c r="AG61">
        <v>8.66</v>
      </c>
      <c r="AH61">
        <v>1.92</v>
      </c>
      <c r="AI61">
        <v>0</v>
      </c>
      <c r="AJ61">
        <v>0</v>
      </c>
      <c r="AK61">
        <v>7.69</v>
      </c>
      <c r="AL61">
        <v>0.77</v>
      </c>
      <c r="AM61">
        <v>28.85</v>
      </c>
      <c r="AN61">
        <v>22.12</v>
      </c>
      <c r="AO61">
        <v>26.25</v>
      </c>
      <c r="AP61">
        <v>3.85</v>
      </c>
      <c r="AQ61">
        <v>0</v>
      </c>
      <c r="AR61">
        <v>0</v>
      </c>
      <c r="AS61">
        <v>4.8099999999999996</v>
      </c>
    </row>
    <row r="62" spans="1:45">
      <c r="G62" t="s">
        <v>104</v>
      </c>
      <c r="H62" s="74">
        <v>0.77</v>
      </c>
      <c r="I62" s="47">
        <v>0</v>
      </c>
      <c r="J62" s="47">
        <v>1.92</v>
      </c>
      <c r="K62" s="47">
        <v>170.15</v>
      </c>
      <c r="L62" s="47">
        <v>16.350000000000001</v>
      </c>
      <c r="M62" s="75">
        <v>0</v>
      </c>
      <c r="N62" s="74">
        <v>0</v>
      </c>
      <c r="O62" s="47">
        <v>144.26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25.97</v>
      </c>
      <c r="Z62">
        <v>0</v>
      </c>
      <c r="AA62">
        <v>25.97</v>
      </c>
      <c r="AB62">
        <v>0</v>
      </c>
      <c r="AC62">
        <v>8.66</v>
      </c>
      <c r="AD62">
        <v>0</v>
      </c>
      <c r="AE62">
        <v>144.26</v>
      </c>
      <c r="AF62">
        <v>25.97</v>
      </c>
      <c r="AG62">
        <v>8.66</v>
      </c>
      <c r="AH62">
        <v>1.92</v>
      </c>
      <c r="AI62">
        <v>0</v>
      </c>
      <c r="AJ62">
        <v>0</v>
      </c>
      <c r="AK62">
        <v>7.69</v>
      </c>
      <c r="AL62">
        <v>0.77</v>
      </c>
      <c r="AM62">
        <v>28.85</v>
      </c>
      <c r="AN62">
        <v>9.6199999999999992</v>
      </c>
      <c r="AO62">
        <v>36.450000000000003</v>
      </c>
      <c r="AP62">
        <v>3.85</v>
      </c>
      <c r="AQ62">
        <v>0</v>
      </c>
      <c r="AR62">
        <v>0</v>
      </c>
      <c r="AS62">
        <v>4.8099999999999996</v>
      </c>
    </row>
    <row r="63" spans="1:45">
      <c r="G63" t="s">
        <v>105</v>
      </c>
      <c r="H63" s="74">
        <v>0.63</v>
      </c>
      <c r="I63" s="47">
        <v>0</v>
      </c>
      <c r="J63" s="47">
        <v>1.92</v>
      </c>
      <c r="K63" s="47">
        <v>167.35999999999999</v>
      </c>
      <c r="L63" s="47">
        <v>16.350000000000001</v>
      </c>
      <c r="M63" s="75">
        <v>0</v>
      </c>
      <c r="N63" s="74">
        <v>0</v>
      </c>
      <c r="O63" s="47">
        <v>144.26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25.97</v>
      </c>
      <c r="Z63">
        <v>0</v>
      </c>
      <c r="AA63">
        <v>25.97</v>
      </c>
      <c r="AB63">
        <v>0</v>
      </c>
      <c r="AC63">
        <v>8.66</v>
      </c>
      <c r="AD63">
        <v>0</v>
      </c>
      <c r="AE63">
        <v>144.26</v>
      </c>
      <c r="AF63">
        <v>25.97</v>
      </c>
      <c r="AG63">
        <v>8.66</v>
      </c>
      <c r="AH63">
        <v>1.92</v>
      </c>
      <c r="AI63">
        <v>0</v>
      </c>
      <c r="AJ63">
        <v>0</v>
      </c>
      <c r="AK63">
        <v>7.69</v>
      </c>
      <c r="AL63">
        <v>0.63</v>
      </c>
      <c r="AM63">
        <v>28.85</v>
      </c>
      <c r="AN63">
        <v>9.6199999999999992</v>
      </c>
      <c r="AO63">
        <v>33.659999999999997</v>
      </c>
      <c r="AP63">
        <v>3.85</v>
      </c>
      <c r="AQ63">
        <v>0</v>
      </c>
      <c r="AR63">
        <v>0</v>
      </c>
      <c r="AS63">
        <v>4.8099999999999996</v>
      </c>
    </row>
    <row r="64" spans="1:45">
      <c r="G64" t="s">
        <v>106</v>
      </c>
      <c r="H64" s="74">
        <v>0.63</v>
      </c>
      <c r="I64" s="47">
        <v>0</v>
      </c>
      <c r="J64" s="47">
        <v>1.92</v>
      </c>
      <c r="K64" s="47">
        <v>164.19</v>
      </c>
      <c r="L64" s="47">
        <v>16.350000000000001</v>
      </c>
      <c r="M64" s="75">
        <v>0</v>
      </c>
      <c r="N64" s="74">
        <v>0</v>
      </c>
      <c r="O64" s="47">
        <v>144.26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25.97</v>
      </c>
      <c r="Z64">
        <v>0</v>
      </c>
      <c r="AA64">
        <v>25.97</v>
      </c>
      <c r="AB64">
        <v>0</v>
      </c>
      <c r="AC64">
        <v>8.66</v>
      </c>
      <c r="AD64">
        <v>0</v>
      </c>
      <c r="AE64">
        <v>144.26</v>
      </c>
      <c r="AF64">
        <v>25.97</v>
      </c>
      <c r="AG64">
        <v>8.66</v>
      </c>
      <c r="AH64">
        <v>1.92</v>
      </c>
      <c r="AI64">
        <v>0</v>
      </c>
      <c r="AJ64">
        <v>0</v>
      </c>
      <c r="AK64">
        <v>7.69</v>
      </c>
      <c r="AL64">
        <v>0.63</v>
      </c>
      <c r="AM64">
        <v>28.85</v>
      </c>
      <c r="AN64">
        <v>9.6199999999999992</v>
      </c>
      <c r="AO64">
        <v>30.49</v>
      </c>
      <c r="AP64">
        <v>3.85</v>
      </c>
      <c r="AQ64">
        <v>0</v>
      </c>
      <c r="AR64">
        <v>0</v>
      </c>
      <c r="AS64">
        <v>4.8099999999999996</v>
      </c>
    </row>
    <row r="65" spans="7:45">
      <c r="G65" t="s">
        <v>107</v>
      </c>
      <c r="H65" s="74">
        <v>0.63</v>
      </c>
      <c r="I65" s="47">
        <v>0</v>
      </c>
      <c r="J65" s="47">
        <v>1.92</v>
      </c>
      <c r="K65" s="47">
        <v>178.13</v>
      </c>
      <c r="L65" s="47">
        <v>16.350000000000001</v>
      </c>
      <c r="M65" s="75">
        <v>0</v>
      </c>
      <c r="N65" s="74">
        <v>0</v>
      </c>
      <c r="O65" s="47">
        <v>144.26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31.74</v>
      </c>
      <c r="Z65">
        <v>0</v>
      </c>
      <c r="AA65">
        <v>31.74</v>
      </c>
      <c r="AB65">
        <v>0</v>
      </c>
      <c r="AC65">
        <v>8.66</v>
      </c>
      <c r="AD65">
        <v>0</v>
      </c>
      <c r="AE65">
        <v>144.26</v>
      </c>
      <c r="AF65">
        <v>31.74</v>
      </c>
      <c r="AG65">
        <v>8.66</v>
      </c>
      <c r="AH65">
        <v>1.92</v>
      </c>
      <c r="AI65">
        <v>0</v>
      </c>
      <c r="AJ65">
        <v>0</v>
      </c>
      <c r="AK65">
        <v>7.69</v>
      </c>
      <c r="AL65">
        <v>0.63</v>
      </c>
      <c r="AM65">
        <v>28.85</v>
      </c>
      <c r="AN65">
        <v>9.6199999999999992</v>
      </c>
      <c r="AO65">
        <v>27.12</v>
      </c>
      <c r="AP65">
        <v>3.85</v>
      </c>
      <c r="AQ65">
        <v>0</v>
      </c>
      <c r="AR65">
        <v>0</v>
      </c>
      <c r="AS65">
        <v>4.8099999999999996</v>
      </c>
    </row>
    <row r="66" spans="7:45">
      <c r="G66" t="s">
        <v>108</v>
      </c>
      <c r="H66" s="74">
        <v>0.63</v>
      </c>
      <c r="I66" s="47">
        <v>0</v>
      </c>
      <c r="J66" s="47">
        <v>1.92</v>
      </c>
      <c r="K66" s="47">
        <v>174.48</v>
      </c>
      <c r="L66" s="47">
        <v>16.350000000000001</v>
      </c>
      <c r="M66" s="75">
        <v>0</v>
      </c>
      <c r="N66" s="74">
        <v>0</v>
      </c>
      <c r="O66" s="47">
        <v>144.26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31.74</v>
      </c>
      <c r="Z66">
        <v>0</v>
      </c>
      <c r="AA66">
        <v>31.74</v>
      </c>
      <c r="AB66">
        <v>0</v>
      </c>
      <c r="AC66">
        <v>8.66</v>
      </c>
      <c r="AD66">
        <v>0</v>
      </c>
      <c r="AE66">
        <v>144.26</v>
      </c>
      <c r="AF66">
        <v>31.74</v>
      </c>
      <c r="AG66">
        <v>8.66</v>
      </c>
      <c r="AH66">
        <v>1.92</v>
      </c>
      <c r="AI66">
        <v>0</v>
      </c>
      <c r="AJ66">
        <v>0</v>
      </c>
      <c r="AK66">
        <v>7.69</v>
      </c>
      <c r="AL66">
        <v>0.63</v>
      </c>
      <c r="AM66">
        <v>28.85</v>
      </c>
      <c r="AN66">
        <v>9.6199999999999992</v>
      </c>
      <c r="AO66">
        <v>23.47</v>
      </c>
      <c r="AP66">
        <v>3.85</v>
      </c>
      <c r="AQ66">
        <v>0</v>
      </c>
      <c r="AR66">
        <v>0</v>
      </c>
      <c r="AS66">
        <v>4.8099999999999996</v>
      </c>
    </row>
    <row r="67" spans="7:45">
      <c r="G67" t="s">
        <v>109</v>
      </c>
      <c r="H67" s="74">
        <v>0.48</v>
      </c>
      <c r="I67" s="47">
        <v>0</v>
      </c>
      <c r="J67" s="47">
        <v>1.92</v>
      </c>
      <c r="K67" s="47">
        <v>177.84</v>
      </c>
      <c r="L67" s="47">
        <v>14.43</v>
      </c>
      <c r="M67" s="75">
        <v>0</v>
      </c>
      <c r="N67" s="74">
        <v>0</v>
      </c>
      <c r="O67" s="47">
        <v>144.26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31.74</v>
      </c>
      <c r="Z67">
        <v>0</v>
      </c>
      <c r="AA67">
        <v>31.74</v>
      </c>
      <c r="AB67">
        <v>0</v>
      </c>
      <c r="AC67">
        <v>8.66</v>
      </c>
      <c r="AD67">
        <v>0</v>
      </c>
      <c r="AE67">
        <v>144.26</v>
      </c>
      <c r="AF67">
        <v>31.74</v>
      </c>
      <c r="AG67">
        <v>8.66</v>
      </c>
      <c r="AH67">
        <v>1.92</v>
      </c>
      <c r="AI67">
        <v>0</v>
      </c>
      <c r="AJ67">
        <v>0</v>
      </c>
      <c r="AK67">
        <v>7.69</v>
      </c>
      <c r="AL67">
        <v>0.48</v>
      </c>
      <c r="AM67">
        <v>28.85</v>
      </c>
      <c r="AN67">
        <v>16.64</v>
      </c>
      <c r="AO67">
        <v>19.809999999999999</v>
      </c>
      <c r="AP67">
        <v>3.85</v>
      </c>
      <c r="AQ67">
        <v>0</v>
      </c>
      <c r="AR67">
        <v>0</v>
      </c>
      <c r="AS67">
        <v>2.89</v>
      </c>
    </row>
    <row r="68" spans="7:45">
      <c r="G68" t="s">
        <v>110</v>
      </c>
      <c r="H68" s="74">
        <v>0.48</v>
      </c>
      <c r="I68" s="47">
        <v>0</v>
      </c>
      <c r="J68" s="47">
        <v>1.92</v>
      </c>
      <c r="K68" s="47">
        <v>167.07</v>
      </c>
      <c r="L68" s="47">
        <v>14.43</v>
      </c>
      <c r="M68" s="75">
        <v>0</v>
      </c>
      <c r="N68" s="74">
        <v>0</v>
      </c>
      <c r="O68" s="47">
        <v>144.26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31.74</v>
      </c>
      <c r="Z68">
        <v>0</v>
      </c>
      <c r="AA68">
        <v>31.74</v>
      </c>
      <c r="AB68">
        <v>0</v>
      </c>
      <c r="AC68">
        <v>8.66</v>
      </c>
      <c r="AD68">
        <v>0</v>
      </c>
      <c r="AE68">
        <v>144.26</v>
      </c>
      <c r="AF68">
        <v>31.74</v>
      </c>
      <c r="AG68">
        <v>8.66</v>
      </c>
      <c r="AH68">
        <v>1.92</v>
      </c>
      <c r="AI68">
        <v>0</v>
      </c>
      <c r="AJ68">
        <v>0</v>
      </c>
      <c r="AK68">
        <v>7.69</v>
      </c>
      <c r="AL68">
        <v>0.48</v>
      </c>
      <c r="AM68">
        <v>28.85</v>
      </c>
      <c r="AN68">
        <v>9.6199999999999992</v>
      </c>
      <c r="AO68">
        <v>16.059999999999999</v>
      </c>
      <c r="AP68">
        <v>3.85</v>
      </c>
      <c r="AQ68">
        <v>0</v>
      </c>
      <c r="AR68">
        <v>0</v>
      </c>
      <c r="AS68">
        <v>2.89</v>
      </c>
    </row>
    <row r="69" spans="7:45">
      <c r="G69" t="s">
        <v>111</v>
      </c>
      <c r="H69" s="74">
        <v>0.48</v>
      </c>
      <c r="I69" s="47">
        <v>0</v>
      </c>
      <c r="J69" s="47">
        <v>1.92</v>
      </c>
      <c r="K69" s="47">
        <v>179.74</v>
      </c>
      <c r="L69" s="47">
        <v>14.43</v>
      </c>
      <c r="M69" s="75">
        <v>0</v>
      </c>
      <c r="N69" s="74">
        <v>0</v>
      </c>
      <c r="O69" s="47">
        <v>144.26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36.54</v>
      </c>
      <c r="Z69">
        <v>0</v>
      </c>
      <c r="AA69">
        <v>36.54</v>
      </c>
      <c r="AB69">
        <v>0</v>
      </c>
      <c r="AC69">
        <v>9.6199999999999992</v>
      </c>
      <c r="AD69">
        <v>0</v>
      </c>
      <c r="AE69">
        <v>144.26</v>
      </c>
      <c r="AF69">
        <v>36.54</v>
      </c>
      <c r="AG69">
        <v>9.6199999999999992</v>
      </c>
      <c r="AH69">
        <v>1.92</v>
      </c>
      <c r="AI69">
        <v>0</v>
      </c>
      <c r="AJ69">
        <v>0</v>
      </c>
      <c r="AK69">
        <v>7.69</v>
      </c>
      <c r="AL69">
        <v>0.48</v>
      </c>
      <c r="AM69">
        <v>28.85</v>
      </c>
      <c r="AN69">
        <v>9.6199999999999992</v>
      </c>
      <c r="AO69">
        <v>12.41</v>
      </c>
      <c r="AP69">
        <v>3.85</v>
      </c>
      <c r="AQ69">
        <v>0</v>
      </c>
      <c r="AR69">
        <v>0</v>
      </c>
      <c r="AS69">
        <v>2.89</v>
      </c>
    </row>
    <row r="70" spans="7:45">
      <c r="G70" t="s">
        <v>112</v>
      </c>
      <c r="H70" s="74">
        <v>0.48</v>
      </c>
      <c r="I70" s="47">
        <v>0</v>
      </c>
      <c r="J70" s="47">
        <v>1.92</v>
      </c>
      <c r="K70" s="47">
        <v>176.17000000000002</v>
      </c>
      <c r="L70" s="47">
        <v>14.43</v>
      </c>
      <c r="M70" s="75">
        <v>0</v>
      </c>
      <c r="N70" s="74">
        <v>0</v>
      </c>
      <c r="O70" s="47">
        <v>144.26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36.54</v>
      </c>
      <c r="Z70">
        <v>0</v>
      </c>
      <c r="AA70">
        <v>36.54</v>
      </c>
      <c r="AB70">
        <v>0</v>
      </c>
      <c r="AC70">
        <v>9.6199999999999992</v>
      </c>
      <c r="AD70">
        <v>0</v>
      </c>
      <c r="AE70">
        <v>144.26</v>
      </c>
      <c r="AF70">
        <v>36.54</v>
      </c>
      <c r="AG70">
        <v>9.6199999999999992</v>
      </c>
      <c r="AH70">
        <v>1.92</v>
      </c>
      <c r="AI70">
        <v>0</v>
      </c>
      <c r="AJ70">
        <v>0</v>
      </c>
      <c r="AK70">
        <v>7.69</v>
      </c>
      <c r="AL70">
        <v>0.48</v>
      </c>
      <c r="AM70">
        <v>28.85</v>
      </c>
      <c r="AN70">
        <v>9.52</v>
      </c>
      <c r="AO70">
        <v>8.94</v>
      </c>
      <c r="AP70">
        <v>3.85</v>
      </c>
      <c r="AQ70">
        <v>0</v>
      </c>
      <c r="AR70">
        <v>0</v>
      </c>
      <c r="AS70">
        <v>2.89</v>
      </c>
    </row>
    <row r="71" spans="7:45">
      <c r="G71" t="s">
        <v>113</v>
      </c>
      <c r="H71" s="74">
        <v>0.48</v>
      </c>
      <c r="I71" s="47">
        <v>0</v>
      </c>
      <c r="J71" s="47">
        <v>1.92</v>
      </c>
      <c r="K71" s="47">
        <v>166.38</v>
      </c>
      <c r="L71" s="47">
        <v>16.350000000000001</v>
      </c>
      <c r="M71" s="75">
        <v>0</v>
      </c>
      <c r="N71" s="74">
        <v>0</v>
      </c>
      <c r="O71" s="47">
        <v>144.26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37.51</v>
      </c>
      <c r="Z71">
        <v>0</v>
      </c>
      <c r="AA71">
        <v>37.51</v>
      </c>
      <c r="AB71">
        <v>0</v>
      </c>
      <c r="AC71">
        <v>12.5</v>
      </c>
      <c r="AD71">
        <v>0</v>
      </c>
      <c r="AE71">
        <v>144.26</v>
      </c>
      <c r="AF71">
        <v>37.51</v>
      </c>
      <c r="AG71">
        <v>12.5</v>
      </c>
      <c r="AH71">
        <v>1.92</v>
      </c>
      <c r="AI71">
        <v>0</v>
      </c>
      <c r="AJ71">
        <v>3.85</v>
      </c>
      <c r="AK71">
        <v>7.69</v>
      </c>
      <c r="AL71">
        <v>0.48</v>
      </c>
      <c r="AM71">
        <v>28.85</v>
      </c>
      <c r="AN71">
        <v>0</v>
      </c>
      <c r="AO71">
        <v>0</v>
      </c>
      <c r="AP71">
        <v>3.85</v>
      </c>
      <c r="AQ71">
        <v>0</v>
      </c>
      <c r="AR71">
        <v>0</v>
      </c>
      <c r="AS71">
        <v>0.96</v>
      </c>
    </row>
    <row r="72" spans="7:45">
      <c r="G72" t="s">
        <v>114</v>
      </c>
      <c r="H72" s="74">
        <v>0.48</v>
      </c>
      <c r="I72" s="47">
        <v>0</v>
      </c>
      <c r="J72" s="47">
        <v>1.92</v>
      </c>
      <c r="K72" s="47">
        <v>166.38</v>
      </c>
      <c r="L72" s="47">
        <v>16.350000000000001</v>
      </c>
      <c r="M72" s="75">
        <v>0</v>
      </c>
      <c r="N72" s="74">
        <v>0</v>
      </c>
      <c r="O72" s="47">
        <v>144.26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37.51</v>
      </c>
      <c r="Z72">
        <v>0</v>
      </c>
      <c r="AA72">
        <v>37.51</v>
      </c>
      <c r="AB72">
        <v>0</v>
      </c>
      <c r="AC72">
        <v>12.5</v>
      </c>
      <c r="AD72">
        <v>0</v>
      </c>
      <c r="AE72">
        <v>144.26</v>
      </c>
      <c r="AF72">
        <v>37.51</v>
      </c>
      <c r="AG72">
        <v>12.5</v>
      </c>
      <c r="AH72">
        <v>1.92</v>
      </c>
      <c r="AI72">
        <v>0</v>
      </c>
      <c r="AJ72">
        <v>3.85</v>
      </c>
      <c r="AK72">
        <v>7.69</v>
      </c>
      <c r="AL72">
        <v>0.48</v>
      </c>
      <c r="AM72">
        <v>28.85</v>
      </c>
      <c r="AN72">
        <v>0</v>
      </c>
      <c r="AO72">
        <v>0</v>
      </c>
      <c r="AP72">
        <v>3.85</v>
      </c>
      <c r="AQ72">
        <v>0</v>
      </c>
      <c r="AR72">
        <v>0</v>
      </c>
      <c r="AS72">
        <v>0.96</v>
      </c>
    </row>
    <row r="73" spans="7:45">
      <c r="G73" t="s">
        <v>115</v>
      </c>
      <c r="H73" s="74">
        <v>0.48</v>
      </c>
      <c r="I73" s="47">
        <v>0</v>
      </c>
      <c r="J73" s="47">
        <v>1.92</v>
      </c>
      <c r="K73" s="47">
        <v>166.38</v>
      </c>
      <c r="L73" s="47">
        <v>16.350000000000001</v>
      </c>
      <c r="M73" s="75">
        <v>0</v>
      </c>
      <c r="N73" s="74">
        <v>0</v>
      </c>
      <c r="O73" s="47">
        <v>144.26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37.51</v>
      </c>
      <c r="Z73">
        <v>0</v>
      </c>
      <c r="AA73">
        <v>37.51</v>
      </c>
      <c r="AB73">
        <v>0</v>
      </c>
      <c r="AC73">
        <v>12.5</v>
      </c>
      <c r="AD73">
        <v>0</v>
      </c>
      <c r="AE73">
        <v>144.26</v>
      </c>
      <c r="AF73">
        <v>37.51</v>
      </c>
      <c r="AG73">
        <v>12.5</v>
      </c>
      <c r="AH73">
        <v>1.92</v>
      </c>
      <c r="AI73">
        <v>0</v>
      </c>
      <c r="AJ73">
        <v>3.85</v>
      </c>
      <c r="AK73">
        <v>7.69</v>
      </c>
      <c r="AL73">
        <v>0.48</v>
      </c>
      <c r="AM73">
        <v>28.85</v>
      </c>
      <c r="AN73">
        <v>0</v>
      </c>
      <c r="AO73">
        <v>0</v>
      </c>
      <c r="AP73">
        <v>3.85</v>
      </c>
      <c r="AQ73">
        <v>0</v>
      </c>
      <c r="AR73">
        <v>0</v>
      </c>
      <c r="AS73">
        <v>0.96</v>
      </c>
    </row>
    <row r="74" spans="7:45">
      <c r="G74" t="s">
        <v>116</v>
      </c>
      <c r="H74" s="74">
        <v>0.48</v>
      </c>
      <c r="I74" s="47">
        <v>0</v>
      </c>
      <c r="J74" s="47">
        <v>1.92</v>
      </c>
      <c r="K74" s="47">
        <v>166.38</v>
      </c>
      <c r="L74" s="47">
        <v>16.350000000000001</v>
      </c>
      <c r="M74" s="75">
        <v>0</v>
      </c>
      <c r="N74" s="74">
        <v>0</v>
      </c>
      <c r="O74" s="47">
        <v>144.26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37.51</v>
      </c>
      <c r="Z74">
        <v>0</v>
      </c>
      <c r="AA74">
        <v>37.51</v>
      </c>
      <c r="AB74">
        <v>0</v>
      </c>
      <c r="AC74">
        <v>12.5</v>
      </c>
      <c r="AD74">
        <v>0</v>
      </c>
      <c r="AE74">
        <v>144.26</v>
      </c>
      <c r="AF74">
        <v>37.51</v>
      </c>
      <c r="AG74">
        <v>12.5</v>
      </c>
      <c r="AH74">
        <v>1.92</v>
      </c>
      <c r="AI74">
        <v>0</v>
      </c>
      <c r="AJ74">
        <v>3.85</v>
      </c>
      <c r="AK74">
        <v>7.69</v>
      </c>
      <c r="AL74">
        <v>0.48</v>
      </c>
      <c r="AM74">
        <v>28.85</v>
      </c>
      <c r="AN74">
        <v>0</v>
      </c>
      <c r="AO74">
        <v>0</v>
      </c>
      <c r="AP74">
        <v>3.85</v>
      </c>
      <c r="AQ74">
        <v>0</v>
      </c>
      <c r="AR74">
        <v>0</v>
      </c>
      <c r="AS74">
        <v>0.96</v>
      </c>
    </row>
    <row r="75" spans="7:45">
      <c r="G75" t="s">
        <v>117</v>
      </c>
      <c r="H75" s="74">
        <v>0.53</v>
      </c>
      <c r="I75" s="47">
        <v>0</v>
      </c>
      <c r="J75" s="47">
        <v>1.92</v>
      </c>
      <c r="K75" s="47">
        <v>166.38</v>
      </c>
      <c r="L75" s="47">
        <v>15.39</v>
      </c>
      <c r="M75" s="75">
        <v>0</v>
      </c>
      <c r="N75" s="74">
        <v>86.55</v>
      </c>
      <c r="O75" s="47">
        <v>288.52</v>
      </c>
      <c r="P75" s="47">
        <v>0</v>
      </c>
      <c r="Q75" s="47">
        <v>0</v>
      </c>
      <c r="R75" s="47">
        <v>0</v>
      </c>
      <c r="S75" s="75">
        <v>0</v>
      </c>
      <c r="W75">
        <v>48.08</v>
      </c>
      <c r="X75">
        <v>0</v>
      </c>
      <c r="Y75">
        <v>37.51</v>
      </c>
      <c r="Z75">
        <v>0</v>
      </c>
      <c r="AA75">
        <v>37.51</v>
      </c>
      <c r="AB75">
        <v>0</v>
      </c>
      <c r="AC75">
        <v>12.5</v>
      </c>
      <c r="AD75">
        <v>0</v>
      </c>
      <c r="AE75">
        <v>144.26</v>
      </c>
      <c r="AF75">
        <v>37.51</v>
      </c>
      <c r="AG75">
        <v>12.5</v>
      </c>
      <c r="AH75">
        <v>1.92</v>
      </c>
      <c r="AI75">
        <v>144.26</v>
      </c>
      <c r="AJ75">
        <v>3.85</v>
      </c>
      <c r="AK75">
        <v>7.69</v>
      </c>
      <c r="AL75">
        <v>0.53</v>
      </c>
      <c r="AM75">
        <v>28.85</v>
      </c>
      <c r="AN75">
        <v>0</v>
      </c>
      <c r="AO75">
        <v>0</v>
      </c>
      <c r="AP75">
        <v>3.85</v>
      </c>
      <c r="AQ75">
        <v>0</v>
      </c>
      <c r="AR75">
        <v>38.47</v>
      </c>
      <c r="AS75">
        <v>0</v>
      </c>
    </row>
    <row r="76" spans="7:45">
      <c r="G76" t="s">
        <v>118</v>
      </c>
      <c r="H76" s="74">
        <v>0.53</v>
      </c>
      <c r="I76" s="47">
        <v>0</v>
      </c>
      <c r="J76" s="47">
        <v>1.92</v>
      </c>
      <c r="K76" s="47">
        <v>166.38</v>
      </c>
      <c r="L76" s="47">
        <v>15.39</v>
      </c>
      <c r="M76" s="75">
        <v>0</v>
      </c>
      <c r="N76" s="74">
        <v>86.55</v>
      </c>
      <c r="O76" s="47">
        <v>288.52</v>
      </c>
      <c r="P76" s="47">
        <v>0</v>
      </c>
      <c r="Q76" s="47">
        <v>0</v>
      </c>
      <c r="R76" s="47">
        <v>0</v>
      </c>
      <c r="S76" s="75">
        <v>0</v>
      </c>
      <c r="W76">
        <v>48.08</v>
      </c>
      <c r="X76">
        <v>0</v>
      </c>
      <c r="Y76">
        <v>37.51</v>
      </c>
      <c r="Z76">
        <v>0</v>
      </c>
      <c r="AA76">
        <v>37.51</v>
      </c>
      <c r="AB76">
        <v>0</v>
      </c>
      <c r="AC76">
        <v>12.5</v>
      </c>
      <c r="AD76">
        <v>0</v>
      </c>
      <c r="AE76">
        <v>144.26</v>
      </c>
      <c r="AF76">
        <v>37.51</v>
      </c>
      <c r="AG76">
        <v>12.5</v>
      </c>
      <c r="AH76">
        <v>1.92</v>
      </c>
      <c r="AI76">
        <v>144.26</v>
      </c>
      <c r="AJ76">
        <v>3.85</v>
      </c>
      <c r="AK76">
        <v>7.69</v>
      </c>
      <c r="AL76">
        <v>0.53</v>
      </c>
      <c r="AM76">
        <v>28.85</v>
      </c>
      <c r="AN76">
        <v>0</v>
      </c>
      <c r="AO76">
        <v>0</v>
      </c>
      <c r="AP76">
        <v>3.85</v>
      </c>
      <c r="AQ76">
        <v>0</v>
      </c>
      <c r="AR76">
        <v>38.47</v>
      </c>
      <c r="AS76">
        <v>0</v>
      </c>
    </row>
    <row r="77" spans="7:45">
      <c r="G77" t="s">
        <v>119</v>
      </c>
      <c r="H77" s="74">
        <v>0.53</v>
      </c>
      <c r="I77" s="47">
        <v>0</v>
      </c>
      <c r="J77" s="47">
        <v>1.92</v>
      </c>
      <c r="K77" s="47">
        <v>166.38</v>
      </c>
      <c r="L77" s="47">
        <v>15.39</v>
      </c>
      <c r="M77" s="75">
        <v>0</v>
      </c>
      <c r="N77" s="74">
        <v>86.55</v>
      </c>
      <c r="O77" s="47">
        <v>288.52</v>
      </c>
      <c r="P77" s="47">
        <v>0</v>
      </c>
      <c r="Q77" s="47">
        <v>0</v>
      </c>
      <c r="R77" s="47">
        <v>0</v>
      </c>
      <c r="S77" s="75">
        <v>0</v>
      </c>
      <c r="W77">
        <v>48.08</v>
      </c>
      <c r="X77">
        <v>0</v>
      </c>
      <c r="Y77">
        <v>37.51</v>
      </c>
      <c r="Z77">
        <v>0</v>
      </c>
      <c r="AA77">
        <v>37.51</v>
      </c>
      <c r="AB77">
        <v>0</v>
      </c>
      <c r="AC77">
        <v>12.5</v>
      </c>
      <c r="AD77">
        <v>0</v>
      </c>
      <c r="AE77">
        <v>144.26</v>
      </c>
      <c r="AF77">
        <v>37.51</v>
      </c>
      <c r="AG77">
        <v>12.5</v>
      </c>
      <c r="AH77">
        <v>1.92</v>
      </c>
      <c r="AI77">
        <v>144.26</v>
      </c>
      <c r="AJ77">
        <v>3.85</v>
      </c>
      <c r="AK77">
        <v>7.69</v>
      </c>
      <c r="AL77">
        <v>0.53</v>
      </c>
      <c r="AM77">
        <v>28.85</v>
      </c>
      <c r="AN77">
        <v>0</v>
      </c>
      <c r="AO77">
        <v>0</v>
      </c>
      <c r="AP77">
        <v>3.85</v>
      </c>
      <c r="AQ77">
        <v>0</v>
      </c>
      <c r="AR77">
        <v>38.47</v>
      </c>
      <c r="AS77">
        <v>0</v>
      </c>
    </row>
    <row r="78" spans="7:45">
      <c r="G78" t="s">
        <v>120</v>
      </c>
      <c r="H78" s="74">
        <v>0.53</v>
      </c>
      <c r="I78" s="47">
        <v>0</v>
      </c>
      <c r="J78" s="47">
        <v>1.92</v>
      </c>
      <c r="K78" s="47">
        <v>166.38</v>
      </c>
      <c r="L78" s="47">
        <v>15.39</v>
      </c>
      <c r="M78" s="75">
        <v>0</v>
      </c>
      <c r="N78" s="74">
        <v>86.55</v>
      </c>
      <c r="O78" s="47">
        <v>288.52</v>
      </c>
      <c r="P78" s="47">
        <v>0</v>
      </c>
      <c r="Q78" s="47">
        <v>0</v>
      </c>
      <c r="R78" s="47">
        <v>0</v>
      </c>
      <c r="S78" s="75">
        <v>0</v>
      </c>
      <c r="W78">
        <v>48.08</v>
      </c>
      <c r="X78">
        <v>0</v>
      </c>
      <c r="Y78">
        <v>37.51</v>
      </c>
      <c r="Z78">
        <v>0</v>
      </c>
      <c r="AA78">
        <v>37.51</v>
      </c>
      <c r="AB78">
        <v>0</v>
      </c>
      <c r="AC78">
        <v>12.5</v>
      </c>
      <c r="AD78">
        <v>0</v>
      </c>
      <c r="AE78">
        <v>144.26</v>
      </c>
      <c r="AF78">
        <v>37.51</v>
      </c>
      <c r="AG78">
        <v>12.5</v>
      </c>
      <c r="AH78">
        <v>1.92</v>
      </c>
      <c r="AI78">
        <v>144.26</v>
      </c>
      <c r="AJ78">
        <v>3.85</v>
      </c>
      <c r="AK78">
        <v>7.69</v>
      </c>
      <c r="AL78">
        <v>0.53</v>
      </c>
      <c r="AM78">
        <v>28.85</v>
      </c>
      <c r="AN78">
        <v>0</v>
      </c>
      <c r="AO78">
        <v>0</v>
      </c>
      <c r="AP78">
        <v>3.85</v>
      </c>
      <c r="AQ78">
        <v>0</v>
      </c>
      <c r="AR78">
        <v>38.47</v>
      </c>
      <c r="AS78">
        <v>0</v>
      </c>
    </row>
    <row r="79" spans="7:45">
      <c r="G79" t="s">
        <v>121</v>
      </c>
      <c r="H79" s="74">
        <v>0.53</v>
      </c>
      <c r="I79" s="47">
        <v>0</v>
      </c>
      <c r="J79" s="47">
        <v>1.92</v>
      </c>
      <c r="K79" s="47">
        <v>158.69999999999999</v>
      </c>
      <c r="L79" s="47">
        <v>15.39</v>
      </c>
      <c r="M79" s="75">
        <v>0</v>
      </c>
      <c r="N79" s="74">
        <v>86.55</v>
      </c>
      <c r="O79" s="47">
        <v>288.52</v>
      </c>
      <c r="P79" s="47">
        <v>0</v>
      </c>
      <c r="Q79" s="47">
        <v>0</v>
      </c>
      <c r="R79" s="47">
        <v>0</v>
      </c>
      <c r="S79" s="75">
        <v>0</v>
      </c>
      <c r="W79">
        <v>48.08</v>
      </c>
      <c r="X79">
        <v>0</v>
      </c>
      <c r="Y79">
        <v>37.51</v>
      </c>
      <c r="Z79">
        <v>0</v>
      </c>
      <c r="AA79">
        <v>37.51</v>
      </c>
      <c r="AB79">
        <v>0</v>
      </c>
      <c r="AC79">
        <v>8.66</v>
      </c>
      <c r="AD79">
        <v>0</v>
      </c>
      <c r="AE79">
        <v>144.26</v>
      </c>
      <c r="AF79">
        <v>37.51</v>
      </c>
      <c r="AG79">
        <v>8.66</v>
      </c>
      <c r="AH79">
        <v>1.92</v>
      </c>
      <c r="AI79">
        <v>144.26</v>
      </c>
      <c r="AJ79">
        <v>3.85</v>
      </c>
      <c r="AK79">
        <v>7.69</v>
      </c>
      <c r="AL79">
        <v>0.53</v>
      </c>
      <c r="AM79">
        <v>28.85</v>
      </c>
      <c r="AN79">
        <v>0</v>
      </c>
      <c r="AO79">
        <v>0</v>
      </c>
      <c r="AP79">
        <v>3.85</v>
      </c>
      <c r="AQ79">
        <v>0</v>
      </c>
      <c r="AR79">
        <v>38.47</v>
      </c>
      <c r="AS79">
        <v>0</v>
      </c>
    </row>
    <row r="80" spans="7:45">
      <c r="G80" t="s">
        <v>122</v>
      </c>
      <c r="H80" s="74">
        <v>0.53</v>
      </c>
      <c r="I80" s="47">
        <v>0</v>
      </c>
      <c r="J80" s="47">
        <v>1.92</v>
      </c>
      <c r="K80" s="47">
        <v>158.69999999999999</v>
      </c>
      <c r="L80" s="47">
        <v>15.39</v>
      </c>
      <c r="M80" s="75">
        <v>0</v>
      </c>
      <c r="N80" s="74">
        <v>86.55</v>
      </c>
      <c r="O80" s="47">
        <v>288.52</v>
      </c>
      <c r="P80" s="47">
        <v>0</v>
      </c>
      <c r="Q80" s="47">
        <v>0</v>
      </c>
      <c r="R80" s="47">
        <v>0</v>
      </c>
      <c r="S80" s="75">
        <v>0</v>
      </c>
      <c r="W80">
        <v>48.08</v>
      </c>
      <c r="X80">
        <v>0</v>
      </c>
      <c r="Y80">
        <v>37.51</v>
      </c>
      <c r="Z80">
        <v>0</v>
      </c>
      <c r="AA80">
        <v>37.51</v>
      </c>
      <c r="AB80">
        <v>0</v>
      </c>
      <c r="AC80">
        <v>8.66</v>
      </c>
      <c r="AD80">
        <v>0</v>
      </c>
      <c r="AE80">
        <v>144.26</v>
      </c>
      <c r="AF80">
        <v>37.51</v>
      </c>
      <c r="AG80">
        <v>8.66</v>
      </c>
      <c r="AH80">
        <v>1.92</v>
      </c>
      <c r="AI80">
        <v>144.26</v>
      </c>
      <c r="AJ80">
        <v>3.85</v>
      </c>
      <c r="AK80">
        <v>7.69</v>
      </c>
      <c r="AL80">
        <v>0.53</v>
      </c>
      <c r="AM80">
        <v>28.85</v>
      </c>
      <c r="AN80">
        <v>0</v>
      </c>
      <c r="AO80">
        <v>0</v>
      </c>
      <c r="AP80">
        <v>3.85</v>
      </c>
      <c r="AQ80">
        <v>0</v>
      </c>
      <c r="AR80">
        <v>38.47</v>
      </c>
      <c r="AS80">
        <v>0</v>
      </c>
    </row>
    <row r="81" spans="7:45">
      <c r="G81" t="s">
        <v>123</v>
      </c>
      <c r="H81" s="74">
        <v>0.53</v>
      </c>
      <c r="I81" s="47">
        <v>0</v>
      </c>
      <c r="J81" s="47">
        <v>1.92</v>
      </c>
      <c r="K81" s="47">
        <v>158.69999999999999</v>
      </c>
      <c r="L81" s="47">
        <v>15.39</v>
      </c>
      <c r="M81" s="75">
        <v>0</v>
      </c>
      <c r="N81" s="74">
        <v>86.55</v>
      </c>
      <c r="O81" s="47">
        <v>288.52</v>
      </c>
      <c r="P81" s="47">
        <v>0</v>
      </c>
      <c r="Q81" s="47">
        <v>0</v>
      </c>
      <c r="R81" s="47">
        <v>0</v>
      </c>
      <c r="S81" s="75">
        <v>0</v>
      </c>
      <c r="W81">
        <v>48.08</v>
      </c>
      <c r="X81">
        <v>0</v>
      </c>
      <c r="Y81">
        <v>37.51</v>
      </c>
      <c r="Z81">
        <v>0</v>
      </c>
      <c r="AA81">
        <v>37.51</v>
      </c>
      <c r="AB81">
        <v>0</v>
      </c>
      <c r="AC81">
        <v>8.66</v>
      </c>
      <c r="AD81">
        <v>0</v>
      </c>
      <c r="AE81">
        <v>144.26</v>
      </c>
      <c r="AF81">
        <v>37.51</v>
      </c>
      <c r="AG81">
        <v>8.66</v>
      </c>
      <c r="AH81">
        <v>1.92</v>
      </c>
      <c r="AI81">
        <v>144.26</v>
      </c>
      <c r="AJ81">
        <v>3.85</v>
      </c>
      <c r="AK81">
        <v>7.69</v>
      </c>
      <c r="AL81">
        <v>0.53</v>
      </c>
      <c r="AM81">
        <v>28.85</v>
      </c>
      <c r="AN81">
        <v>0</v>
      </c>
      <c r="AO81">
        <v>0</v>
      </c>
      <c r="AP81">
        <v>3.85</v>
      </c>
      <c r="AQ81">
        <v>0</v>
      </c>
      <c r="AR81">
        <v>38.47</v>
      </c>
      <c r="AS81">
        <v>0</v>
      </c>
    </row>
    <row r="82" spans="7:45">
      <c r="G82" t="s">
        <v>124</v>
      </c>
      <c r="H82" s="74">
        <v>0.53</v>
      </c>
      <c r="I82" s="47">
        <v>0</v>
      </c>
      <c r="J82" s="47">
        <v>1.92</v>
      </c>
      <c r="K82" s="47">
        <v>158.69999999999999</v>
      </c>
      <c r="L82" s="47">
        <v>15.39</v>
      </c>
      <c r="M82" s="75">
        <v>0</v>
      </c>
      <c r="N82" s="74">
        <v>86.55</v>
      </c>
      <c r="O82" s="47">
        <v>288.52</v>
      </c>
      <c r="P82" s="47">
        <v>0</v>
      </c>
      <c r="Q82" s="47">
        <v>0</v>
      </c>
      <c r="R82" s="47">
        <v>0</v>
      </c>
      <c r="S82" s="75">
        <v>0</v>
      </c>
      <c r="W82">
        <v>48.08</v>
      </c>
      <c r="X82">
        <v>0</v>
      </c>
      <c r="Y82">
        <v>37.51</v>
      </c>
      <c r="Z82">
        <v>0</v>
      </c>
      <c r="AA82">
        <v>37.51</v>
      </c>
      <c r="AB82">
        <v>0</v>
      </c>
      <c r="AC82">
        <v>8.66</v>
      </c>
      <c r="AD82">
        <v>0</v>
      </c>
      <c r="AE82">
        <v>144.26</v>
      </c>
      <c r="AF82">
        <v>37.51</v>
      </c>
      <c r="AG82">
        <v>8.66</v>
      </c>
      <c r="AH82">
        <v>1.92</v>
      </c>
      <c r="AI82">
        <v>144.26</v>
      </c>
      <c r="AJ82">
        <v>3.85</v>
      </c>
      <c r="AK82">
        <v>7.69</v>
      </c>
      <c r="AL82">
        <v>0.53</v>
      </c>
      <c r="AM82">
        <v>28.85</v>
      </c>
      <c r="AN82">
        <v>0</v>
      </c>
      <c r="AO82">
        <v>0</v>
      </c>
      <c r="AP82">
        <v>3.85</v>
      </c>
      <c r="AQ82">
        <v>0</v>
      </c>
      <c r="AR82">
        <v>38.47</v>
      </c>
      <c r="AS82">
        <v>0</v>
      </c>
    </row>
    <row r="83" spans="7:45">
      <c r="G83" t="s">
        <v>125</v>
      </c>
      <c r="H83" s="74">
        <v>0.53</v>
      </c>
      <c r="I83" s="47">
        <v>0</v>
      </c>
      <c r="J83" s="47">
        <v>1.92</v>
      </c>
      <c r="K83" s="47">
        <v>150.02999999999997</v>
      </c>
      <c r="L83" s="47">
        <v>15.39</v>
      </c>
      <c r="M83" s="75">
        <v>0</v>
      </c>
      <c r="N83" s="74">
        <v>86.55</v>
      </c>
      <c r="O83" s="47">
        <v>384.67999999999995</v>
      </c>
      <c r="P83" s="47">
        <v>0</v>
      </c>
      <c r="Q83" s="47">
        <v>0</v>
      </c>
      <c r="R83" s="47">
        <v>0</v>
      </c>
      <c r="S83" s="75">
        <v>0</v>
      </c>
      <c r="W83">
        <v>48.08</v>
      </c>
      <c r="X83">
        <v>0</v>
      </c>
      <c r="Y83">
        <v>34.619999999999997</v>
      </c>
      <c r="Z83">
        <v>0</v>
      </c>
      <c r="AA83">
        <v>34.619999999999997</v>
      </c>
      <c r="AB83">
        <v>0</v>
      </c>
      <c r="AC83">
        <v>8.66</v>
      </c>
      <c r="AD83">
        <v>0</v>
      </c>
      <c r="AE83">
        <v>144.26</v>
      </c>
      <c r="AF83">
        <v>34.619999999999997</v>
      </c>
      <c r="AG83">
        <v>8.66</v>
      </c>
      <c r="AH83">
        <v>1.92</v>
      </c>
      <c r="AI83">
        <v>240.42</v>
      </c>
      <c r="AJ83">
        <v>3.85</v>
      </c>
      <c r="AK83">
        <v>7.69</v>
      </c>
      <c r="AL83">
        <v>0.53</v>
      </c>
      <c r="AM83">
        <v>28.85</v>
      </c>
      <c r="AN83">
        <v>0</v>
      </c>
      <c r="AO83">
        <v>0</v>
      </c>
      <c r="AP83">
        <v>3.85</v>
      </c>
      <c r="AQ83">
        <v>0</v>
      </c>
      <c r="AR83">
        <v>38.47</v>
      </c>
      <c r="AS83">
        <v>0</v>
      </c>
    </row>
    <row r="84" spans="7:45">
      <c r="G84" t="s">
        <v>126</v>
      </c>
      <c r="H84" s="74">
        <v>0.53</v>
      </c>
      <c r="I84" s="47">
        <v>0</v>
      </c>
      <c r="J84" s="47">
        <v>1.92</v>
      </c>
      <c r="K84" s="47">
        <v>150.02999999999997</v>
      </c>
      <c r="L84" s="47">
        <v>15.39</v>
      </c>
      <c r="M84" s="75">
        <v>0</v>
      </c>
      <c r="N84" s="74">
        <v>86.55</v>
      </c>
      <c r="O84" s="47">
        <v>384.67999999999995</v>
      </c>
      <c r="P84" s="47">
        <v>0</v>
      </c>
      <c r="Q84" s="47">
        <v>0</v>
      </c>
      <c r="R84" s="47">
        <v>0</v>
      </c>
      <c r="S84" s="75">
        <v>0</v>
      </c>
      <c r="W84">
        <v>48.08</v>
      </c>
      <c r="X84">
        <v>0</v>
      </c>
      <c r="Y84">
        <v>34.619999999999997</v>
      </c>
      <c r="Z84">
        <v>0</v>
      </c>
      <c r="AA84">
        <v>34.619999999999997</v>
      </c>
      <c r="AB84">
        <v>0</v>
      </c>
      <c r="AC84">
        <v>8.66</v>
      </c>
      <c r="AD84">
        <v>0</v>
      </c>
      <c r="AE84">
        <v>144.26</v>
      </c>
      <c r="AF84">
        <v>34.619999999999997</v>
      </c>
      <c r="AG84">
        <v>8.66</v>
      </c>
      <c r="AH84">
        <v>1.92</v>
      </c>
      <c r="AI84">
        <v>240.42</v>
      </c>
      <c r="AJ84">
        <v>3.85</v>
      </c>
      <c r="AK84">
        <v>7.69</v>
      </c>
      <c r="AL84">
        <v>0.53</v>
      </c>
      <c r="AM84">
        <v>28.85</v>
      </c>
      <c r="AN84">
        <v>0</v>
      </c>
      <c r="AO84">
        <v>0</v>
      </c>
      <c r="AP84">
        <v>3.85</v>
      </c>
      <c r="AQ84">
        <v>0</v>
      </c>
      <c r="AR84">
        <v>38.47</v>
      </c>
      <c r="AS84">
        <v>0</v>
      </c>
    </row>
    <row r="85" spans="7:45">
      <c r="G85" t="s">
        <v>127</v>
      </c>
      <c r="H85" s="74">
        <v>0.53</v>
      </c>
      <c r="I85" s="47">
        <v>0</v>
      </c>
      <c r="J85" s="47">
        <v>1.92</v>
      </c>
      <c r="K85" s="47">
        <v>150.02999999999997</v>
      </c>
      <c r="L85" s="47">
        <v>15.39</v>
      </c>
      <c r="M85" s="75">
        <v>0</v>
      </c>
      <c r="N85" s="74">
        <v>86.55</v>
      </c>
      <c r="O85" s="47">
        <v>384.67999999999995</v>
      </c>
      <c r="P85" s="47">
        <v>0</v>
      </c>
      <c r="Q85" s="47">
        <v>0</v>
      </c>
      <c r="R85" s="47">
        <v>0</v>
      </c>
      <c r="S85" s="75">
        <v>0</v>
      </c>
      <c r="W85">
        <v>48.08</v>
      </c>
      <c r="X85">
        <v>0</v>
      </c>
      <c r="Y85">
        <v>34.619999999999997</v>
      </c>
      <c r="Z85">
        <v>0</v>
      </c>
      <c r="AA85">
        <v>34.619999999999997</v>
      </c>
      <c r="AB85">
        <v>0</v>
      </c>
      <c r="AC85">
        <v>8.66</v>
      </c>
      <c r="AD85">
        <v>0</v>
      </c>
      <c r="AE85">
        <v>144.26</v>
      </c>
      <c r="AF85">
        <v>34.619999999999997</v>
      </c>
      <c r="AG85">
        <v>8.66</v>
      </c>
      <c r="AH85">
        <v>1.92</v>
      </c>
      <c r="AI85">
        <v>240.42</v>
      </c>
      <c r="AJ85">
        <v>3.85</v>
      </c>
      <c r="AK85">
        <v>7.69</v>
      </c>
      <c r="AL85">
        <v>0.53</v>
      </c>
      <c r="AM85">
        <v>28.85</v>
      </c>
      <c r="AN85">
        <v>0</v>
      </c>
      <c r="AO85">
        <v>0</v>
      </c>
      <c r="AP85">
        <v>3.85</v>
      </c>
      <c r="AQ85">
        <v>0</v>
      </c>
      <c r="AR85">
        <v>38.47</v>
      </c>
      <c r="AS85">
        <v>0</v>
      </c>
    </row>
    <row r="86" spans="7:45">
      <c r="G86" t="s">
        <v>128</v>
      </c>
      <c r="H86" s="74">
        <v>0.53</v>
      </c>
      <c r="I86" s="47">
        <v>0</v>
      </c>
      <c r="J86" s="47">
        <v>1.92</v>
      </c>
      <c r="K86" s="47">
        <v>150.02999999999997</v>
      </c>
      <c r="L86" s="47">
        <v>15.39</v>
      </c>
      <c r="M86" s="75">
        <v>0</v>
      </c>
      <c r="N86" s="74">
        <v>86.55</v>
      </c>
      <c r="O86" s="47">
        <v>384.67999999999995</v>
      </c>
      <c r="P86" s="47">
        <v>0</v>
      </c>
      <c r="Q86" s="47">
        <v>0</v>
      </c>
      <c r="R86" s="47">
        <v>0</v>
      </c>
      <c r="S86" s="75">
        <v>0</v>
      </c>
      <c r="W86">
        <v>48.08</v>
      </c>
      <c r="X86">
        <v>0</v>
      </c>
      <c r="Y86">
        <v>34.619999999999997</v>
      </c>
      <c r="Z86">
        <v>0</v>
      </c>
      <c r="AA86">
        <v>34.619999999999997</v>
      </c>
      <c r="AB86">
        <v>0</v>
      </c>
      <c r="AC86">
        <v>8.66</v>
      </c>
      <c r="AD86">
        <v>0</v>
      </c>
      <c r="AE86">
        <v>144.26</v>
      </c>
      <c r="AF86">
        <v>34.619999999999997</v>
      </c>
      <c r="AG86">
        <v>8.66</v>
      </c>
      <c r="AH86">
        <v>1.92</v>
      </c>
      <c r="AI86">
        <v>240.42</v>
      </c>
      <c r="AJ86">
        <v>3.85</v>
      </c>
      <c r="AK86">
        <v>7.69</v>
      </c>
      <c r="AL86">
        <v>0.53</v>
      </c>
      <c r="AM86">
        <v>28.85</v>
      </c>
      <c r="AN86">
        <v>0</v>
      </c>
      <c r="AO86">
        <v>0</v>
      </c>
      <c r="AP86">
        <v>3.85</v>
      </c>
      <c r="AQ86">
        <v>0</v>
      </c>
      <c r="AR86">
        <v>38.47</v>
      </c>
      <c r="AS86">
        <v>0</v>
      </c>
    </row>
    <row r="87" spans="7:45">
      <c r="G87" t="s">
        <v>129</v>
      </c>
      <c r="H87" s="74">
        <v>0.53</v>
      </c>
      <c r="I87" s="47">
        <v>0</v>
      </c>
      <c r="J87" s="47">
        <v>1.92</v>
      </c>
      <c r="K87" s="47">
        <v>141.38999999999999</v>
      </c>
      <c r="L87" s="47">
        <v>15.39</v>
      </c>
      <c r="M87" s="75">
        <v>0</v>
      </c>
      <c r="N87" s="74">
        <v>86.55</v>
      </c>
      <c r="O87" s="47">
        <v>384.67999999999995</v>
      </c>
      <c r="P87" s="47">
        <v>0</v>
      </c>
      <c r="Q87" s="47">
        <v>0</v>
      </c>
      <c r="R87" s="47">
        <v>0</v>
      </c>
      <c r="S87" s="75">
        <v>0</v>
      </c>
      <c r="W87">
        <v>48.08</v>
      </c>
      <c r="X87">
        <v>0</v>
      </c>
      <c r="Y87">
        <v>31.74</v>
      </c>
      <c r="Z87">
        <v>0</v>
      </c>
      <c r="AA87">
        <v>31.74</v>
      </c>
      <c r="AB87">
        <v>0</v>
      </c>
      <c r="AC87">
        <v>8.66</v>
      </c>
      <c r="AD87">
        <v>0</v>
      </c>
      <c r="AE87">
        <v>144.26</v>
      </c>
      <c r="AF87">
        <v>31.74</v>
      </c>
      <c r="AG87">
        <v>8.66</v>
      </c>
      <c r="AH87">
        <v>1.92</v>
      </c>
      <c r="AI87">
        <v>240.42</v>
      </c>
      <c r="AJ87">
        <v>3.85</v>
      </c>
      <c r="AK87">
        <v>7.69</v>
      </c>
      <c r="AL87">
        <v>0.53</v>
      </c>
      <c r="AM87">
        <v>28.85</v>
      </c>
      <c r="AN87">
        <v>0</v>
      </c>
      <c r="AO87">
        <v>0</v>
      </c>
      <c r="AP87">
        <v>3.85</v>
      </c>
      <c r="AQ87">
        <v>0</v>
      </c>
      <c r="AR87">
        <v>38.47</v>
      </c>
      <c r="AS87">
        <v>0</v>
      </c>
    </row>
    <row r="88" spans="7:45">
      <c r="G88" t="s">
        <v>130</v>
      </c>
      <c r="H88" s="74">
        <v>0.53</v>
      </c>
      <c r="I88" s="47">
        <v>0</v>
      </c>
      <c r="J88" s="47">
        <v>1.92</v>
      </c>
      <c r="K88" s="47">
        <v>141.38999999999999</v>
      </c>
      <c r="L88" s="47">
        <v>15.39</v>
      </c>
      <c r="M88" s="75">
        <v>0</v>
      </c>
      <c r="N88" s="74">
        <v>86.55</v>
      </c>
      <c r="O88" s="47">
        <v>384.67999999999995</v>
      </c>
      <c r="P88" s="47">
        <v>0</v>
      </c>
      <c r="Q88" s="47">
        <v>0</v>
      </c>
      <c r="R88" s="47">
        <v>0</v>
      </c>
      <c r="S88" s="75">
        <v>0</v>
      </c>
      <c r="W88">
        <v>48.08</v>
      </c>
      <c r="X88">
        <v>0</v>
      </c>
      <c r="Y88">
        <v>31.74</v>
      </c>
      <c r="Z88">
        <v>0</v>
      </c>
      <c r="AA88">
        <v>31.74</v>
      </c>
      <c r="AB88">
        <v>0</v>
      </c>
      <c r="AC88">
        <v>8.66</v>
      </c>
      <c r="AD88">
        <v>0</v>
      </c>
      <c r="AE88">
        <v>144.26</v>
      </c>
      <c r="AF88">
        <v>31.74</v>
      </c>
      <c r="AG88">
        <v>8.66</v>
      </c>
      <c r="AH88">
        <v>1.92</v>
      </c>
      <c r="AI88">
        <v>240.42</v>
      </c>
      <c r="AJ88">
        <v>3.85</v>
      </c>
      <c r="AK88">
        <v>7.69</v>
      </c>
      <c r="AL88">
        <v>0.53</v>
      </c>
      <c r="AM88">
        <v>28.85</v>
      </c>
      <c r="AN88">
        <v>0</v>
      </c>
      <c r="AO88">
        <v>0</v>
      </c>
      <c r="AP88">
        <v>3.85</v>
      </c>
      <c r="AQ88">
        <v>0</v>
      </c>
      <c r="AR88">
        <v>38.47</v>
      </c>
      <c r="AS88">
        <v>0</v>
      </c>
    </row>
    <row r="89" spans="7:45">
      <c r="G89" t="s">
        <v>131</v>
      </c>
      <c r="H89" s="74">
        <v>0.53</v>
      </c>
      <c r="I89" s="47">
        <v>0</v>
      </c>
      <c r="J89" s="47">
        <v>1.92</v>
      </c>
      <c r="K89" s="47">
        <v>141.38999999999999</v>
      </c>
      <c r="L89" s="47">
        <v>15.39</v>
      </c>
      <c r="M89" s="75">
        <v>0</v>
      </c>
      <c r="N89" s="74">
        <v>86.55</v>
      </c>
      <c r="O89" s="47">
        <v>384.67999999999995</v>
      </c>
      <c r="P89" s="47">
        <v>0</v>
      </c>
      <c r="Q89" s="47">
        <v>0</v>
      </c>
      <c r="R89" s="47">
        <v>0</v>
      </c>
      <c r="S89" s="75">
        <v>0</v>
      </c>
      <c r="W89">
        <v>48.08</v>
      </c>
      <c r="X89">
        <v>0</v>
      </c>
      <c r="Y89">
        <v>31.74</v>
      </c>
      <c r="Z89">
        <v>0</v>
      </c>
      <c r="AA89">
        <v>31.74</v>
      </c>
      <c r="AB89">
        <v>0</v>
      </c>
      <c r="AC89">
        <v>8.66</v>
      </c>
      <c r="AD89">
        <v>0</v>
      </c>
      <c r="AE89">
        <v>144.26</v>
      </c>
      <c r="AF89">
        <v>31.74</v>
      </c>
      <c r="AG89">
        <v>8.66</v>
      </c>
      <c r="AH89">
        <v>1.92</v>
      </c>
      <c r="AI89">
        <v>240.42</v>
      </c>
      <c r="AJ89">
        <v>3.85</v>
      </c>
      <c r="AK89">
        <v>7.69</v>
      </c>
      <c r="AL89">
        <v>0.53</v>
      </c>
      <c r="AM89">
        <v>28.85</v>
      </c>
      <c r="AN89">
        <v>0</v>
      </c>
      <c r="AO89">
        <v>0</v>
      </c>
      <c r="AP89">
        <v>3.85</v>
      </c>
      <c r="AQ89">
        <v>0</v>
      </c>
      <c r="AR89">
        <v>38.47</v>
      </c>
      <c r="AS89">
        <v>0</v>
      </c>
    </row>
    <row r="90" spans="7:45">
      <c r="G90" t="s">
        <v>132</v>
      </c>
      <c r="H90" s="74">
        <v>0.53</v>
      </c>
      <c r="I90" s="47">
        <v>0</v>
      </c>
      <c r="J90" s="47">
        <v>1.92</v>
      </c>
      <c r="K90" s="47">
        <v>141.38999999999999</v>
      </c>
      <c r="L90" s="47">
        <v>15.39</v>
      </c>
      <c r="M90" s="75">
        <v>0</v>
      </c>
      <c r="N90" s="74">
        <v>86.55</v>
      </c>
      <c r="O90" s="47">
        <v>384.67999999999995</v>
      </c>
      <c r="P90" s="47">
        <v>0</v>
      </c>
      <c r="Q90" s="47">
        <v>0</v>
      </c>
      <c r="R90" s="47">
        <v>0</v>
      </c>
      <c r="S90" s="75">
        <v>0</v>
      </c>
      <c r="W90">
        <v>48.08</v>
      </c>
      <c r="X90">
        <v>0</v>
      </c>
      <c r="Y90">
        <v>31.74</v>
      </c>
      <c r="Z90">
        <v>0</v>
      </c>
      <c r="AA90">
        <v>31.74</v>
      </c>
      <c r="AB90">
        <v>0</v>
      </c>
      <c r="AC90">
        <v>8.66</v>
      </c>
      <c r="AD90">
        <v>0</v>
      </c>
      <c r="AE90">
        <v>144.26</v>
      </c>
      <c r="AF90">
        <v>31.74</v>
      </c>
      <c r="AG90">
        <v>8.66</v>
      </c>
      <c r="AH90">
        <v>1.92</v>
      </c>
      <c r="AI90">
        <v>240.42</v>
      </c>
      <c r="AJ90">
        <v>3.85</v>
      </c>
      <c r="AK90">
        <v>7.69</v>
      </c>
      <c r="AL90">
        <v>0.53</v>
      </c>
      <c r="AM90">
        <v>28.85</v>
      </c>
      <c r="AN90">
        <v>0</v>
      </c>
      <c r="AO90">
        <v>0</v>
      </c>
      <c r="AP90">
        <v>3.85</v>
      </c>
      <c r="AQ90">
        <v>0</v>
      </c>
      <c r="AR90">
        <v>38.47</v>
      </c>
      <c r="AS90">
        <v>0</v>
      </c>
    </row>
    <row r="91" spans="7:45">
      <c r="G91" t="s">
        <v>133</v>
      </c>
      <c r="H91" s="74">
        <v>0.48</v>
      </c>
      <c r="I91" s="47">
        <v>0</v>
      </c>
      <c r="J91" s="47">
        <v>1.92</v>
      </c>
      <c r="K91" s="47">
        <v>124.07999999999998</v>
      </c>
      <c r="L91" s="47">
        <v>11.540000000000001</v>
      </c>
      <c r="M91" s="75">
        <v>0</v>
      </c>
      <c r="N91" s="74">
        <v>178.03999999999996</v>
      </c>
      <c r="O91" s="47">
        <v>415.17999999999995</v>
      </c>
      <c r="P91" s="47">
        <v>0</v>
      </c>
      <c r="Q91" s="47">
        <v>0</v>
      </c>
      <c r="R91" s="47">
        <v>0</v>
      </c>
      <c r="S91" s="75">
        <v>0</v>
      </c>
      <c r="W91">
        <v>48.08</v>
      </c>
      <c r="X91">
        <v>0</v>
      </c>
      <c r="Y91">
        <v>25.97</v>
      </c>
      <c r="Z91">
        <v>91.49</v>
      </c>
      <c r="AA91">
        <v>25.97</v>
      </c>
      <c r="AB91">
        <v>30.5</v>
      </c>
      <c r="AC91">
        <v>8.66</v>
      </c>
      <c r="AD91">
        <v>0</v>
      </c>
      <c r="AE91">
        <v>144.26</v>
      </c>
      <c r="AF91">
        <v>25.97</v>
      </c>
      <c r="AG91">
        <v>8.66</v>
      </c>
      <c r="AH91">
        <v>1.92</v>
      </c>
      <c r="AI91">
        <v>240.42</v>
      </c>
      <c r="AJ91">
        <v>0.96</v>
      </c>
      <c r="AK91">
        <v>7.69</v>
      </c>
      <c r="AL91">
        <v>0.48</v>
      </c>
      <c r="AM91">
        <v>28.85</v>
      </c>
      <c r="AN91">
        <v>0</v>
      </c>
      <c r="AO91">
        <v>0</v>
      </c>
      <c r="AP91">
        <v>2.89</v>
      </c>
      <c r="AQ91">
        <v>0</v>
      </c>
      <c r="AR91">
        <v>38.47</v>
      </c>
      <c r="AS91">
        <v>0</v>
      </c>
    </row>
    <row r="92" spans="7:45">
      <c r="G92" t="s">
        <v>134</v>
      </c>
      <c r="H92" s="74">
        <v>0.48</v>
      </c>
      <c r="I92" s="47">
        <v>0</v>
      </c>
      <c r="J92" s="47">
        <v>1.92</v>
      </c>
      <c r="K92" s="47">
        <v>124.07999999999998</v>
      </c>
      <c r="L92" s="47">
        <v>11.540000000000001</v>
      </c>
      <c r="M92" s="75">
        <v>0</v>
      </c>
      <c r="N92" s="74">
        <v>178.03999999999996</v>
      </c>
      <c r="O92" s="47">
        <v>415.17999999999995</v>
      </c>
      <c r="P92" s="47">
        <v>0</v>
      </c>
      <c r="Q92" s="47">
        <v>0</v>
      </c>
      <c r="R92" s="47">
        <v>0</v>
      </c>
      <c r="S92" s="75">
        <v>0</v>
      </c>
      <c r="W92">
        <v>48.08</v>
      </c>
      <c r="X92">
        <v>0</v>
      </c>
      <c r="Y92">
        <v>25.97</v>
      </c>
      <c r="Z92">
        <v>91.49</v>
      </c>
      <c r="AA92">
        <v>25.97</v>
      </c>
      <c r="AB92">
        <v>30.5</v>
      </c>
      <c r="AC92">
        <v>8.66</v>
      </c>
      <c r="AD92">
        <v>0</v>
      </c>
      <c r="AE92">
        <v>144.26</v>
      </c>
      <c r="AF92">
        <v>25.97</v>
      </c>
      <c r="AG92">
        <v>8.66</v>
      </c>
      <c r="AH92">
        <v>1.92</v>
      </c>
      <c r="AI92">
        <v>240.42</v>
      </c>
      <c r="AJ92">
        <v>0.96</v>
      </c>
      <c r="AK92">
        <v>7.69</v>
      </c>
      <c r="AL92">
        <v>0.48</v>
      </c>
      <c r="AM92">
        <v>28.85</v>
      </c>
      <c r="AN92">
        <v>0</v>
      </c>
      <c r="AO92">
        <v>0</v>
      </c>
      <c r="AP92">
        <v>2.89</v>
      </c>
      <c r="AQ92">
        <v>0</v>
      </c>
      <c r="AR92">
        <v>38.47</v>
      </c>
      <c r="AS92">
        <v>0</v>
      </c>
    </row>
    <row r="93" spans="7:45">
      <c r="G93" t="s">
        <v>135</v>
      </c>
      <c r="H93" s="74">
        <v>0.48</v>
      </c>
      <c r="I93" s="47">
        <v>0</v>
      </c>
      <c r="J93" s="47">
        <v>1.92</v>
      </c>
      <c r="K93" s="47">
        <v>124.07999999999998</v>
      </c>
      <c r="L93" s="47">
        <v>11.540000000000001</v>
      </c>
      <c r="M93" s="75">
        <v>0</v>
      </c>
      <c r="N93" s="74">
        <v>178.03999999999996</v>
      </c>
      <c r="O93" s="47">
        <v>415.17999999999995</v>
      </c>
      <c r="P93" s="47">
        <v>0</v>
      </c>
      <c r="Q93" s="47">
        <v>0</v>
      </c>
      <c r="R93" s="47">
        <v>0</v>
      </c>
      <c r="S93" s="75">
        <v>0</v>
      </c>
      <c r="W93">
        <v>48.08</v>
      </c>
      <c r="X93">
        <v>0</v>
      </c>
      <c r="Y93">
        <v>25.97</v>
      </c>
      <c r="Z93">
        <v>91.49</v>
      </c>
      <c r="AA93">
        <v>25.97</v>
      </c>
      <c r="AB93">
        <v>30.5</v>
      </c>
      <c r="AC93">
        <v>8.66</v>
      </c>
      <c r="AD93">
        <v>0</v>
      </c>
      <c r="AE93">
        <v>144.26</v>
      </c>
      <c r="AF93">
        <v>25.97</v>
      </c>
      <c r="AG93">
        <v>8.66</v>
      </c>
      <c r="AH93">
        <v>1.92</v>
      </c>
      <c r="AI93">
        <v>240.42</v>
      </c>
      <c r="AJ93">
        <v>0.96</v>
      </c>
      <c r="AK93">
        <v>7.69</v>
      </c>
      <c r="AL93">
        <v>0.48</v>
      </c>
      <c r="AM93">
        <v>28.85</v>
      </c>
      <c r="AN93">
        <v>0</v>
      </c>
      <c r="AO93">
        <v>0</v>
      </c>
      <c r="AP93">
        <v>2.89</v>
      </c>
      <c r="AQ93">
        <v>0</v>
      </c>
      <c r="AR93">
        <v>38.47</v>
      </c>
      <c r="AS93">
        <v>0</v>
      </c>
    </row>
    <row r="94" spans="7:45">
      <c r="G94" t="s">
        <v>136</v>
      </c>
      <c r="H94" s="74">
        <v>0.48</v>
      </c>
      <c r="I94" s="47">
        <v>0</v>
      </c>
      <c r="J94" s="47">
        <v>1.92</v>
      </c>
      <c r="K94" s="47">
        <v>124.07999999999998</v>
      </c>
      <c r="L94" s="47">
        <v>11.540000000000001</v>
      </c>
      <c r="M94" s="75">
        <v>0</v>
      </c>
      <c r="N94" s="74">
        <v>178.03999999999996</v>
      </c>
      <c r="O94" s="47">
        <v>415.17999999999995</v>
      </c>
      <c r="P94" s="47">
        <v>0</v>
      </c>
      <c r="Q94" s="47">
        <v>0</v>
      </c>
      <c r="R94" s="47">
        <v>0</v>
      </c>
      <c r="S94" s="75">
        <v>0</v>
      </c>
      <c r="W94">
        <v>48.08</v>
      </c>
      <c r="X94">
        <v>0</v>
      </c>
      <c r="Y94">
        <v>25.97</v>
      </c>
      <c r="Z94">
        <v>91.49</v>
      </c>
      <c r="AA94">
        <v>25.97</v>
      </c>
      <c r="AB94">
        <v>30.5</v>
      </c>
      <c r="AC94">
        <v>8.66</v>
      </c>
      <c r="AD94">
        <v>0</v>
      </c>
      <c r="AE94">
        <v>144.26</v>
      </c>
      <c r="AF94">
        <v>25.97</v>
      </c>
      <c r="AG94">
        <v>8.66</v>
      </c>
      <c r="AH94">
        <v>1.92</v>
      </c>
      <c r="AI94">
        <v>240.42</v>
      </c>
      <c r="AJ94">
        <v>0.96</v>
      </c>
      <c r="AK94">
        <v>7.69</v>
      </c>
      <c r="AL94">
        <v>0.48</v>
      </c>
      <c r="AM94">
        <v>28.85</v>
      </c>
      <c r="AN94">
        <v>0</v>
      </c>
      <c r="AO94">
        <v>0</v>
      </c>
      <c r="AP94">
        <v>2.89</v>
      </c>
      <c r="AQ94">
        <v>0</v>
      </c>
      <c r="AR94">
        <v>38.47</v>
      </c>
      <c r="AS94">
        <v>0</v>
      </c>
    </row>
    <row r="95" spans="7:45">
      <c r="G95" t="s">
        <v>137</v>
      </c>
      <c r="H95" s="74">
        <v>0.43</v>
      </c>
      <c r="I95" s="47">
        <v>0</v>
      </c>
      <c r="J95" s="47">
        <v>1.92</v>
      </c>
      <c r="K95" s="47">
        <v>124.07999999999998</v>
      </c>
      <c r="L95" s="47">
        <v>11.540000000000001</v>
      </c>
      <c r="M95" s="75">
        <v>0</v>
      </c>
      <c r="N95" s="74">
        <v>178.03999999999996</v>
      </c>
      <c r="O95" s="47">
        <v>415.17999999999995</v>
      </c>
      <c r="P95" s="47">
        <v>0</v>
      </c>
      <c r="Q95" s="47">
        <v>0</v>
      </c>
      <c r="R95" s="47">
        <v>0</v>
      </c>
      <c r="S95" s="75">
        <v>0</v>
      </c>
      <c r="W95">
        <v>48.08</v>
      </c>
      <c r="X95">
        <v>0</v>
      </c>
      <c r="Y95">
        <v>25.97</v>
      </c>
      <c r="Z95">
        <v>91.49</v>
      </c>
      <c r="AA95">
        <v>25.97</v>
      </c>
      <c r="AB95">
        <v>30.5</v>
      </c>
      <c r="AC95">
        <v>8.66</v>
      </c>
      <c r="AD95">
        <v>0</v>
      </c>
      <c r="AE95">
        <v>144.26</v>
      </c>
      <c r="AF95">
        <v>25.97</v>
      </c>
      <c r="AG95">
        <v>8.66</v>
      </c>
      <c r="AH95">
        <v>1.92</v>
      </c>
      <c r="AI95">
        <v>240.42</v>
      </c>
      <c r="AJ95">
        <v>0.96</v>
      </c>
      <c r="AK95">
        <v>7.69</v>
      </c>
      <c r="AL95">
        <v>0.43</v>
      </c>
      <c r="AM95">
        <v>28.85</v>
      </c>
      <c r="AN95">
        <v>0</v>
      </c>
      <c r="AO95">
        <v>0</v>
      </c>
      <c r="AP95">
        <v>2.89</v>
      </c>
      <c r="AQ95">
        <v>0</v>
      </c>
      <c r="AR95">
        <v>38.47</v>
      </c>
      <c r="AS95">
        <v>0</v>
      </c>
    </row>
    <row r="96" spans="7:45">
      <c r="G96" t="s">
        <v>138</v>
      </c>
      <c r="H96" s="74">
        <v>0.43</v>
      </c>
      <c r="I96" s="47">
        <v>0</v>
      </c>
      <c r="J96" s="47">
        <v>1.92</v>
      </c>
      <c r="K96" s="47">
        <v>124.07999999999998</v>
      </c>
      <c r="L96" s="47">
        <v>11.540000000000001</v>
      </c>
      <c r="M96" s="75">
        <v>0</v>
      </c>
      <c r="N96" s="74">
        <v>178.03999999999996</v>
      </c>
      <c r="O96" s="47">
        <v>415.17999999999995</v>
      </c>
      <c r="P96" s="47">
        <v>0</v>
      </c>
      <c r="Q96" s="47">
        <v>0</v>
      </c>
      <c r="R96" s="47">
        <v>0</v>
      </c>
      <c r="S96" s="75">
        <v>0</v>
      </c>
      <c r="W96">
        <v>48.08</v>
      </c>
      <c r="X96">
        <v>0</v>
      </c>
      <c r="Y96">
        <v>25.97</v>
      </c>
      <c r="Z96">
        <v>91.49</v>
      </c>
      <c r="AA96">
        <v>25.97</v>
      </c>
      <c r="AB96">
        <v>30.5</v>
      </c>
      <c r="AC96">
        <v>8.66</v>
      </c>
      <c r="AD96">
        <v>0</v>
      </c>
      <c r="AE96">
        <v>144.26</v>
      </c>
      <c r="AF96">
        <v>25.97</v>
      </c>
      <c r="AG96">
        <v>8.66</v>
      </c>
      <c r="AH96">
        <v>1.92</v>
      </c>
      <c r="AI96">
        <v>240.42</v>
      </c>
      <c r="AJ96">
        <v>0.96</v>
      </c>
      <c r="AK96">
        <v>7.69</v>
      </c>
      <c r="AL96">
        <v>0.43</v>
      </c>
      <c r="AM96">
        <v>28.85</v>
      </c>
      <c r="AN96">
        <v>0</v>
      </c>
      <c r="AO96">
        <v>0</v>
      </c>
      <c r="AP96">
        <v>2.89</v>
      </c>
      <c r="AQ96">
        <v>0</v>
      </c>
      <c r="AR96">
        <v>38.47</v>
      </c>
      <c r="AS96">
        <v>0</v>
      </c>
    </row>
    <row r="97" spans="1:133">
      <c r="G97" t="s">
        <v>139</v>
      </c>
      <c r="H97" s="74">
        <v>0.43</v>
      </c>
      <c r="I97" s="47">
        <v>0</v>
      </c>
      <c r="J97" s="47">
        <v>1.92</v>
      </c>
      <c r="K97" s="47">
        <v>124.07999999999998</v>
      </c>
      <c r="L97" s="47">
        <v>11.540000000000001</v>
      </c>
      <c r="M97" s="75">
        <v>0</v>
      </c>
      <c r="N97" s="74">
        <v>178.03999999999996</v>
      </c>
      <c r="O97" s="47">
        <v>415.17999999999995</v>
      </c>
      <c r="P97" s="47">
        <v>0</v>
      </c>
      <c r="Q97" s="47">
        <v>0</v>
      </c>
      <c r="R97" s="47">
        <v>0</v>
      </c>
      <c r="S97" s="75">
        <v>0</v>
      </c>
      <c r="W97">
        <v>48.08</v>
      </c>
      <c r="X97">
        <v>0</v>
      </c>
      <c r="Y97">
        <v>25.97</v>
      </c>
      <c r="Z97">
        <v>91.49</v>
      </c>
      <c r="AA97">
        <v>25.97</v>
      </c>
      <c r="AB97">
        <v>30.5</v>
      </c>
      <c r="AC97">
        <v>8.66</v>
      </c>
      <c r="AD97">
        <v>0</v>
      </c>
      <c r="AE97">
        <v>144.26</v>
      </c>
      <c r="AF97">
        <v>25.97</v>
      </c>
      <c r="AG97">
        <v>8.66</v>
      </c>
      <c r="AH97">
        <v>1.92</v>
      </c>
      <c r="AI97">
        <v>240.42</v>
      </c>
      <c r="AJ97">
        <v>0.96</v>
      </c>
      <c r="AK97">
        <v>7.69</v>
      </c>
      <c r="AL97">
        <v>0.43</v>
      </c>
      <c r="AM97">
        <v>28.85</v>
      </c>
      <c r="AN97">
        <v>0</v>
      </c>
      <c r="AO97">
        <v>0</v>
      </c>
      <c r="AP97">
        <v>2.89</v>
      </c>
      <c r="AQ97">
        <v>0</v>
      </c>
      <c r="AR97">
        <v>38.47</v>
      </c>
      <c r="AS97">
        <v>0</v>
      </c>
    </row>
    <row r="98" spans="1:133">
      <c r="G98" t="s">
        <v>140</v>
      </c>
      <c r="H98" s="74">
        <v>0.43</v>
      </c>
      <c r="I98" s="47">
        <v>0</v>
      </c>
      <c r="J98" s="47">
        <v>1.92</v>
      </c>
      <c r="K98" s="47">
        <v>124.07999999999998</v>
      </c>
      <c r="L98" s="47">
        <v>11.540000000000001</v>
      </c>
      <c r="M98" s="75">
        <v>0</v>
      </c>
      <c r="N98" s="74">
        <v>178.03999999999996</v>
      </c>
      <c r="O98" s="47">
        <v>415.17999999999995</v>
      </c>
      <c r="P98" s="47">
        <v>0</v>
      </c>
      <c r="Q98" s="47">
        <v>0</v>
      </c>
      <c r="R98" s="47">
        <v>0</v>
      </c>
      <c r="S98" s="75">
        <v>0</v>
      </c>
      <c r="W98">
        <v>48.08</v>
      </c>
      <c r="X98">
        <v>0</v>
      </c>
      <c r="Y98">
        <v>25.97</v>
      </c>
      <c r="Z98">
        <v>91.49</v>
      </c>
      <c r="AA98">
        <v>25.97</v>
      </c>
      <c r="AB98">
        <v>30.5</v>
      </c>
      <c r="AC98">
        <v>8.66</v>
      </c>
      <c r="AD98">
        <v>0</v>
      </c>
      <c r="AE98">
        <v>144.26</v>
      </c>
      <c r="AF98">
        <v>25.97</v>
      </c>
      <c r="AG98">
        <v>8.66</v>
      </c>
      <c r="AH98">
        <v>1.92</v>
      </c>
      <c r="AI98">
        <v>240.42</v>
      </c>
      <c r="AJ98">
        <v>0.96</v>
      </c>
      <c r="AK98">
        <v>7.69</v>
      </c>
      <c r="AL98">
        <v>0.43</v>
      </c>
      <c r="AM98">
        <v>28.85</v>
      </c>
      <c r="AN98">
        <v>0</v>
      </c>
      <c r="AO98">
        <v>0</v>
      </c>
      <c r="AP98">
        <v>2.89</v>
      </c>
      <c r="AQ98">
        <v>0</v>
      </c>
      <c r="AR98">
        <v>38.47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4.5999999999999937E-2</v>
      </c>
      <c r="K99" s="70">
        <f t="shared" si="1"/>
        <v>3.5366099999999983</v>
      </c>
      <c r="L99" s="70">
        <f t="shared" si="1"/>
        <v>0.38956000000000018</v>
      </c>
      <c r="M99" s="70">
        <f t="shared" si="1"/>
        <v>0</v>
      </c>
      <c r="N99" s="69">
        <f t="shared" si="1"/>
        <v>1.2512200000000004</v>
      </c>
      <c r="O99" s="70">
        <f t="shared" si="1"/>
        <v>4.9564400000000051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0.28848000000000001</v>
      </c>
      <c r="X99">
        <f t="shared" si="1"/>
        <v>0</v>
      </c>
      <c r="Y99">
        <f t="shared" si="1"/>
        <v>0.71123999999999976</v>
      </c>
      <c r="Z99">
        <f t="shared" si="1"/>
        <v>0.73191999999999946</v>
      </c>
      <c r="AA99">
        <f t="shared" si="1"/>
        <v>0.71123999999999976</v>
      </c>
      <c r="AB99">
        <f t="shared" si="1"/>
        <v>0.24399999999999999</v>
      </c>
      <c r="AC99">
        <f t="shared" si="1"/>
        <v>0.21887999999999994</v>
      </c>
      <c r="AD99">
        <f t="shared" si="1"/>
        <v>0</v>
      </c>
      <c r="AE99">
        <f t="shared" si="1"/>
        <v>3.4622400000000044</v>
      </c>
      <c r="AF99">
        <f t="shared" si="1"/>
        <v>0.71123999999999976</v>
      </c>
      <c r="AG99">
        <f t="shared" si="1"/>
        <v>0.21887999999999994</v>
      </c>
      <c r="AH99">
        <f t="shared" si="1"/>
        <v>4.5999999999999937E-2</v>
      </c>
      <c r="AI99">
        <f t="shared" si="1"/>
        <v>1.2502000000000002</v>
      </c>
      <c r="AJ99">
        <f t="shared" si="1"/>
        <v>5.4829999999999997E-2</v>
      </c>
      <c r="AK99">
        <f t="shared" si="1"/>
        <v>0.20478000000000054</v>
      </c>
      <c r="AL99">
        <f t="shared" si="1"/>
        <v>1.3610000000000001E-2</v>
      </c>
      <c r="AM99">
        <f t="shared" si="1"/>
        <v>0.61161999999999894</v>
      </c>
      <c r="AN99">
        <f t="shared" si="1"/>
        <v>0.13866750000000003</v>
      </c>
      <c r="AO99">
        <f t="shared" si="1"/>
        <v>0.21484249999999996</v>
      </c>
      <c r="AP99">
        <f t="shared" si="1"/>
        <v>7.9919999999999991E-2</v>
      </c>
      <c r="AQ99">
        <f t="shared" si="1"/>
        <v>8.6700000000000006E-3</v>
      </c>
      <c r="AR99">
        <f t="shared" si="1"/>
        <v>0.23082000000000011</v>
      </c>
      <c r="AS99">
        <f t="shared" si="1"/>
        <v>4.1360000000000001E-2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582</v>
      </c>
      <c r="X100" t="s">
        <v>574</v>
      </c>
      <c r="Y100" t="s">
        <v>557</v>
      </c>
      <c r="Z100" t="s">
        <v>565</v>
      </c>
      <c r="AA100" t="s">
        <v>551</v>
      </c>
      <c r="AB100" t="s">
        <v>555</v>
      </c>
      <c r="AC100" t="s">
        <v>559</v>
      </c>
      <c r="AD100" t="s">
        <v>561</v>
      </c>
      <c r="AE100" t="s">
        <v>547</v>
      </c>
      <c r="AF100" t="s">
        <v>562</v>
      </c>
      <c r="AG100" t="s">
        <v>564</v>
      </c>
      <c r="AH100" t="s">
        <v>549</v>
      </c>
      <c r="AI100" t="s">
        <v>553</v>
      </c>
      <c r="AJ100" t="s">
        <v>571</v>
      </c>
      <c r="AK100" t="s">
        <v>569</v>
      </c>
      <c r="AL100" t="s">
        <v>567</v>
      </c>
      <c r="AM100" t="s">
        <v>584</v>
      </c>
      <c r="AN100" t="s">
        <v>573</v>
      </c>
      <c r="AO100" t="s">
        <v>578</v>
      </c>
      <c r="AP100" t="s">
        <v>576</v>
      </c>
      <c r="AQ100" t="s">
        <v>579</v>
      </c>
      <c r="AR100" t="s">
        <v>581</v>
      </c>
      <c r="AS100" t="s">
        <v>545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585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7.69</v>
      </c>
      <c r="M3" s="73">
        <v>0</v>
      </c>
      <c r="N3" s="72">
        <v>-93</v>
      </c>
      <c r="O3" s="54">
        <v>-10</v>
      </c>
      <c r="P3" s="54">
        <v>-20</v>
      </c>
      <c r="Q3" s="54">
        <v>0</v>
      </c>
      <c r="R3" s="54">
        <v>0</v>
      </c>
      <c r="S3" s="73">
        <v>0</v>
      </c>
      <c r="T3" t="s">
        <v>585</v>
      </c>
      <c r="U3" s="74">
        <v>-125.2</v>
      </c>
      <c r="V3" s="75">
        <v>7.69</v>
      </c>
      <c r="W3">
        <v>-93</v>
      </c>
      <c r="X3">
        <v>-10</v>
      </c>
      <c r="Y3">
        <v>-2.2000000000000002</v>
      </c>
      <c r="Z3">
        <v>7.69</v>
      </c>
      <c r="AA3">
        <v>0</v>
      </c>
      <c r="AB3">
        <v>-20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7.41</v>
      </c>
      <c r="M4" s="75">
        <v>0</v>
      </c>
      <c r="N4" s="74">
        <v>-71</v>
      </c>
      <c r="O4" s="47">
        <v>-10</v>
      </c>
      <c r="P4" s="47">
        <v>-20</v>
      </c>
      <c r="Q4" s="47">
        <v>0</v>
      </c>
      <c r="R4" s="47">
        <v>0</v>
      </c>
      <c r="S4" s="75">
        <v>0</v>
      </c>
      <c r="U4" s="74">
        <v>-103.2</v>
      </c>
      <c r="V4" s="75">
        <v>7.41</v>
      </c>
      <c r="W4">
        <v>-71</v>
      </c>
      <c r="X4">
        <v>-10</v>
      </c>
      <c r="Y4">
        <v>-2.2000000000000002</v>
      </c>
      <c r="Z4">
        <v>7.41</v>
      </c>
      <c r="AA4">
        <v>0</v>
      </c>
      <c r="AB4">
        <v>-20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7.21</v>
      </c>
      <c r="M5" s="75">
        <v>0</v>
      </c>
      <c r="N5" s="74">
        <v>-56</v>
      </c>
      <c r="O5" s="47">
        <v>-10</v>
      </c>
      <c r="P5" s="47">
        <v>-35</v>
      </c>
      <c r="Q5" s="47">
        <v>0</v>
      </c>
      <c r="R5" s="47">
        <v>0</v>
      </c>
      <c r="S5" s="75">
        <v>0</v>
      </c>
      <c r="U5" s="74">
        <v>-103.2</v>
      </c>
      <c r="V5" s="75">
        <v>7.21</v>
      </c>
      <c r="W5">
        <v>-56</v>
      </c>
      <c r="X5">
        <v>-10</v>
      </c>
      <c r="Y5">
        <v>-2.2000000000000002</v>
      </c>
      <c r="Z5">
        <v>7.21</v>
      </c>
      <c r="AA5">
        <v>0</v>
      </c>
      <c r="AB5">
        <v>-35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7.02</v>
      </c>
      <c r="M6" s="75">
        <v>0</v>
      </c>
      <c r="N6" s="74">
        <v>-57</v>
      </c>
      <c r="O6" s="47">
        <v>0</v>
      </c>
      <c r="P6" s="47">
        <v>-30</v>
      </c>
      <c r="Q6" s="47">
        <v>0</v>
      </c>
      <c r="R6" s="47">
        <v>0</v>
      </c>
      <c r="S6" s="75">
        <v>0</v>
      </c>
      <c r="U6" s="74">
        <v>-89.2</v>
      </c>
      <c r="V6" s="75">
        <v>7.02</v>
      </c>
      <c r="W6">
        <v>-57</v>
      </c>
      <c r="X6">
        <v>0</v>
      </c>
      <c r="Y6">
        <v>-2.2000000000000002</v>
      </c>
      <c r="Z6">
        <v>7.02</v>
      </c>
      <c r="AA6">
        <v>0</v>
      </c>
      <c r="AB6">
        <v>-30</v>
      </c>
    </row>
    <row r="7" spans="1:28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6.73</v>
      </c>
      <c r="M7" s="75">
        <v>0</v>
      </c>
      <c r="N7" s="74">
        <v>0</v>
      </c>
      <c r="O7" s="47">
        <v>0</v>
      </c>
      <c r="P7" s="47">
        <v>-35</v>
      </c>
      <c r="Q7" s="47">
        <v>0</v>
      </c>
      <c r="R7" s="47">
        <v>0</v>
      </c>
      <c r="S7" s="75">
        <v>0</v>
      </c>
      <c r="U7" s="74">
        <v>-37.200000000000003</v>
      </c>
      <c r="V7" s="75">
        <v>6.73</v>
      </c>
      <c r="W7">
        <v>0</v>
      </c>
      <c r="X7">
        <v>0</v>
      </c>
      <c r="Y7">
        <v>-2.2000000000000002</v>
      </c>
      <c r="Z7">
        <v>6.73</v>
      </c>
      <c r="AA7">
        <v>0</v>
      </c>
      <c r="AB7">
        <v>-35</v>
      </c>
    </row>
    <row r="8" spans="1:28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6.64</v>
      </c>
      <c r="M8" s="75">
        <v>0</v>
      </c>
      <c r="N8" s="74">
        <v>0</v>
      </c>
      <c r="O8" s="47">
        <v>0</v>
      </c>
      <c r="P8" s="47">
        <v>-30</v>
      </c>
      <c r="Q8" s="47">
        <v>0</v>
      </c>
      <c r="R8" s="47">
        <v>0</v>
      </c>
      <c r="S8" s="75">
        <v>0</v>
      </c>
      <c r="U8" s="74">
        <v>-32.200000000000003</v>
      </c>
      <c r="V8" s="75">
        <v>6.64</v>
      </c>
      <c r="W8">
        <v>0</v>
      </c>
      <c r="X8">
        <v>0</v>
      </c>
      <c r="Y8">
        <v>-2.2000000000000002</v>
      </c>
      <c r="Z8">
        <v>6.64</v>
      </c>
      <c r="AA8">
        <v>0</v>
      </c>
      <c r="AB8">
        <v>-30</v>
      </c>
    </row>
    <row r="9" spans="1:28">
      <c r="G9" t="s">
        <v>51</v>
      </c>
      <c r="H9" s="74">
        <v>29.82</v>
      </c>
      <c r="I9" s="47">
        <v>0</v>
      </c>
      <c r="J9" s="47">
        <v>0</v>
      </c>
      <c r="K9" s="47">
        <v>0</v>
      </c>
      <c r="L9" s="47">
        <v>6.44</v>
      </c>
      <c r="M9" s="75">
        <v>0</v>
      </c>
      <c r="N9" s="74">
        <v>0</v>
      </c>
      <c r="O9" s="47">
        <v>0</v>
      </c>
      <c r="P9" s="47">
        <v>-40</v>
      </c>
      <c r="Q9" s="47">
        <v>0</v>
      </c>
      <c r="R9" s="47">
        <v>0</v>
      </c>
      <c r="S9" s="75">
        <v>0</v>
      </c>
      <c r="U9" s="74">
        <v>-42.2</v>
      </c>
      <c r="V9" s="75">
        <v>36.26</v>
      </c>
      <c r="W9">
        <v>29.82</v>
      </c>
      <c r="X9">
        <v>0</v>
      </c>
      <c r="Y9">
        <v>-2.2000000000000002</v>
      </c>
      <c r="Z9">
        <v>6.44</v>
      </c>
      <c r="AA9">
        <v>0</v>
      </c>
      <c r="AB9">
        <v>-40</v>
      </c>
    </row>
    <row r="10" spans="1:28">
      <c r="G10" t="s">
        <v>52</v>
      </c>
      <c r="H10" s="74">
        <v>36.54</v>
      </c>
      <c r="I10" s="47">
        <v>0</v>
      </c>
      <c r="J10" s="47">
        <v>0</v>
      </c>
      <c r="K10" s="47">
        <v>0</v>
      </c>
      <c r="L10" s="47">
        <v>6.35</v>
      </c>
      <c r="M10" s="75">
        <v>0</v>
      </c>
      <c r="N10" s="74">
        <v>0</v>
      </c>
      <c r="O10" s="47">
        <v>0</v>
      </c>
      <c r="P10" s="47">
        <v>-35</v>
      </c>
      <c r="Q10" s="47">
        <v>0</v>
      </c>
      <c r="R10" s="47">
        <v>0</v>
      </c>
      <c r="S10" s="75">
        <v>0</v>
      </c>
      <c r="U10" s="74">
        <v>-37.200000000000003</v>
      </c>
      <c r="V10" s="75">
        <v>42.89</v>
      </c>
      <c r="W10">
        <v>36.54</v>
      </c>
      <c r="X10">
        <v>0</v>
      </c>
      <c r="Y10">
        <v>-2.2000000000000002</v>
      </c>
      <c r="Z10">
        <v>6.35</v>
      </c>
      <c r="AA10">
        <v>0</v>
      </c>
      <c r="AB10">
        <v>-35</v>
      </c>
    </row>
    <row r="11" spans="1:28">
      <c r="G11" t="s">
        <v>53</v>
      </c>
      <c r="H11" s="74">
        <v>40.39</v>
      </c>
      <c r="I11" s="47">
        <v>0</v>
      </c>
      <c r="J11" s="47">
        <v>0</v>
      </c>
      <c r="K11" s="47">
        <v>0</v>
      </c>
      <c r="L11" s="47">
        <v>6.25</v>
      </c>
      <c r="M11" s="75">
        <v>0</v>
      </c>
      <c r="N11" s="74">
        <v>0</v>
      </c>
      <c r="O11" s="47">
        <v>0</v>
      </c>
      <c r="P11" s="47">
        <v>-25</v>
      </c>
      <c r="Q11" s="47">
        <v>0</v>
      </c>
      <c r="R11" s="47">
        <v>0</v>
      </c>
      <c r="S11" s="75">
        <v>0</v>
      </c>
      <c r="U11" s="74">
        <v>-27.2</v>
      </c>
      <c r="V11" s="75">
        <v>46.64</v>
      </c>
      <c r="W11">
        <v>40.39</v>
      </c>
      <c r="X11">
        <v>0</v>
      </c>
      <c r="Y11">
        <v>-2.2000000000000002</v>
      </c>
      <c r="Z11">
        <v>6.25</v>
      </c>
      <c r="AA11">
        <v>0</v>
      </c>
      <c r="AB11">
        <v>-25</v>
      </c>
    </row>
    <row r="12" spans="1:28">
      <c r="G12" t="s">
        <v>54</v>
      </c>
      <c r="H12" s="74">
        <v>41.36</v>
      </c>
      <c r="I12" s="47">
        <v>0</v>
      </c>
      <c r="J12" s="47">
        <v>0</v>
      </c>
      <c r="K12" s="47">
        <v>0</v>
      </c>
      <c r="L12" s="47">
        <v>6.15</v>
      </c>
      <c r="M12" s="75">
        <v>0</v>
      </c>
      <c r="N12" s="74">
        <v>0</v>
      </c>
      <c r="O12" s="47">
        <v>0</v>
      </c>
      <c r="P12" s="47">
        <v>-25</v>
      </c>
      <c r="Q12" s="47">
        <v>0</v>
      </c>
      <c r="R12" s="47">
        <v>0</v>
      </c>
      <c r="S12" s="75">
        <v>0</v>
      </c>
      <c r="U12" s="74">
        <v>-27.2</v>
      </c>
      <c r="V12" s="75">
        <v>47.51</v>
      </c>
      <c r="W12">
        <v>41.36</v>
      </c>
      <c r="X12">
        <v>0</v>
      </c>
      <c r="Y12">
        <v>-2.2000000000000002</v>
      </c>
      <c r="Z12">
        <v>6.15</v>
      </c>
      <c r="AA12">
        <v>0</v>
      </c>
      <c r="AB12">
        <v>-25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6.06</v>
      </c>
      <c r="M13" s="75">
        <v>0</v>
      </c>
      <c r="N13" s="74">
        <v>0</v>
      </c>
      <c r="O13" s="47">
        <v>-20</v>
      </c>
      <c r="P13" s="47">
        <v>-30</v>
      </c>
      <c r="Q13" s="47">
        <v>0</v>
      </c>
      <c r="R13" s="47">
        <v>0</v>
      </c>
      <c r="S13" s="75">
        <v>0</v>
      </c>
      <c r="U13" s="74">
        <v>-52.2</v>
      </c>
      <c r="V13" s="75">
        <v>6.06</v>
      </c>
      <c r="W13">
        <v>0</v>
      </c>
      <c r="X13">
        <v>-20</v>
      </c>
      <c r="Y13">
        <v>-2.2000000000000002</v>
      </c>
      <c r="Z13">
        <v>6.06</v>
      </c>
      <c r="AA13">
        <v>0</v>
      </c>
      <c r="AB13">
        <v>-30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6.06</v>
      </c>
      <c r="M14" s="75">
        <v>0</v>
      </c>
      <c r="N14" s="74">
        <v>0</v>
      </c>
      <c r="O14" s="47">
        <v>-20</v>
      </c>
      <c r="P14" s="47">
        <v>-30</v>
      </c>
      <c r="Q14" s="47">
        <v>0</v>
      </c>
      <c r="R14" s="47">
        <v>0</v>
      </c>
      <c r="S14" s="75">
        <v>0</v>
      </c>
      <c r="U14" s="74">
        <v>-52.2</v>
      </c>
      <c r="V14" s="75">
        <v>6.06</v>
      </c>
      <c r="W14">
        <v>0</v>
      </c>
      <c r="X14">
        <v>-20</v>
      </c>
      <c r="Y14">
        <v>-2.2000000000000002</v>
      </c>
      <c r="Z14">
        <v>6.06</v>
      </c>
      <c r="AA14">
        <v>0</v>
      </c>
      <c r="AB14">
        <v>-30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5.0999999999999996</v>
      </c>
      <c r="M15" s="75">
        <v>0</v>
      </c>
      <c r="N15" s="74">
        <v>0</v>
      </c>
      <c r="O15" s="47">
        <v>0</v>
      </c>
      <c r="P15" s="47">
        <v>-35</v>
      </c>
      <c r="Q15" s="47">
        <v>0</v>
      </c>
      <c r="R15" s="47">
        <v>0</v>
      </c>
      <c r="S15" s="75">
        <v>0</v>
      </c>
      <c r="U15" s="74">
        <v>-37.200000000000003</v>
      </c>
      <c r="V15" s="75">
        <v>5.0999999999999996</v>
      </c>
      <c r="W15">
        <v>0</v>
      </c>
      <c r="X15">
        <v>0</v>
      </c>
      <c r="Y15">
        <v>-2.2000000000000002</v>
      </c>
      <c r="Z15">
        <v>5.0999999999999996</v>
      </c>
      <c r="AA15">
        <v>0</v>
      </c>
      <c r="AB15">
        <v>-35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5.0999999999999996</v>
      </c>
      <c r="M16" s="75">
        <v>0</v>
      </c>
      <c r="N16" s="74">
        <v>0</v>
      </c>
      <c r="O16" s="47">
        <v>0</v>
      </c>
      <c r="P16" s="47">
        <v>-35</v>
      </c>
      <c r="Q16" s="47">
        <v>0</v>
      </c>
      <c r="R16" s="47">
        <v>0</v>
      </c>
      <c r="S16" s="75">
        <v>0</v>
      </c>
      <c r="U16" s="74">
        <v>-37.200000000000003</v>
      </c>
      <c r="V16" s="75">
        <v>5.0999999999999996</v>
      </c>
      <c r="W16">
        <v>0</v>
      </c>
      <c r="X16">
        <v>0</v>
      </c>
      <c r="Y16">
        <v>-2.2000000000000002</v>
      </c>
      <c r="Z16">
        <v>5.0999999999999996</v>
      </c>
      <c r="AA16">
        <v>0</v>
      </c>
      <c r="AB16">
        <v>-35</v>
      </c>
    </row>
    <row r="17" spans="7:28">
      <c r="G17" t="s">
        <v>59</v>
      </c>
      <c r="H17" s="74">
        <v>9.61</v>
      </c>
      <c r="I17" s="47">
        <v>0</v>
      </c>
      <c r="J17" s="47">
        <v>0</v>
      </c>
      <c r="K17" s="47">
        <v>0</v>
      </c>
      <c r="L17" s="47">
        <v>5.0999999999999996</v>
      </c>
      <c r="M17" s="75">
        <v>0</v>
      </c>
      <c r="N17" s="74">
        <v>0</v>
      </c>
      <c r="O17" s="47">
        <v>0</v>
      </c>
      <c r="P17" s="47">
        <v>-40</v>
      </c>
      <c r="Q17" s="47">
        <v>0</v>
      </c>
      <c r="R17" s="47">
        <v>0</v>
      </c>
      <c r="S17" s="75">
        <v>0</v>
      </c>
      <c r="U17" s="74">
        <v>-42.2</v>
      </c>
      <c r="V17" s="75">
        <v>14.71</v>
      </c>
      <c r="W17">
        <v>9.61</v>
      </c>
      <c r="X17">
        <v>0</v>
      </c>
      <c r="Y17">
        <v>-2.2000000000000002</v>
      </c>
      <c r="Z17">
        <v>5.0999999999999996</v>
      </c>
      <c r="AA17">
        <v>0</v>
      </c>
      <c r="AB17">
        <v>-40</v>
      </c>
    </row>
    <row r="18" spans="7:28">
      <c r="G18" t="s">
        <v>60</v>
      </c>
      <c r="H18" s="74">
        <v>20.2</v>
      </c>
      <c r="I18" s="47">
        <v>0</v>
      </c>
      <c r="J18" s="47">
        <v>0</v>
      </c>
      <c r="K18" s="47">
        <v>0</v>
      </c>
      <c r="L18" s="47">
        <v>5.77</v>
      </c>
      <c r="M18" s="75">
        <v>0</v>
      </c>
      <c r="N18" s="74">
        <v>0</v>
      </c>
      <c r="O18" s="47">
        <v>0</v>
      </c>
      <c r="P18" s="47">
        <v>-40</v>
      </c>
      <c r="Q18" s="47">
        <v>0</v>
      </c>
      <c r="R18" s="47">
        <v>0</v>
      </c>
      <c r="S18" s="75">
        <v>0</v>
      </c>
      <c r="U18" s="74">
        <v>-42.2</v>
      </c>
      <c r="V18" s="75">
        <v>25.97</v>
      </c>
      <c r="W18">
        <v>20.2</v>
      </c>
      <c r="X18">
        <v>0</v>
      </c>
      <c r="Y18">
        <v>-2.2000000000000002</v>
      </c>
      <c r="Z18">
        <v>5.77</v>
      </c>
      <c r="AA18">
        <v>0</v>
      </c>
      <c r="AB18">
        <v>-40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6.73</v>
      </c>
      <c r="M19" s="75">
        <v>0</v>
      </c>
      <c r="N19" s="74">
        <v>-47</v>
      </c>
      <c r="O19" s="47">
        <v>0</v>
      </c>
      <c r="P19" s="47">
        <v>-35</v>
      </c>
      <c r="Q19" s="47">
        <v>0</v>
      </c>
      <c r="R19" s="47">
        <v>0</v>
      </c>
      <c r="S19" s="75">
        <v>0</v>
      </c>
      <c r="U19" s="74">
        <v>-84.2</v>
      </c>
      <c r="V19" s="75">
        <v>6.73</v>
      </c>
      <c r="W19">
        <v>-47</v>
      </c>
      <c r="X19">
        <v>0</v>
      </c>
      <c r="Y19">
        <v>-2.2000000000000002</v>
      </c>
      <c r="Z19">
        <v>6.73</v>
      </c>
      <c r="AA19">
        <v>0</v>
      </c>
      <c r="AB19">
        <v>-35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7.98</v>
      </c>
      <c r="M20" s="75">
        <v>0</v>
      </c>
      <c r="N20" s="74">
        <v>-74</v>
      </c>
      <c r="O20" s="47">
        <v>0</v>
      </c>
      <c r="P20" s="47">
        <v>-35</v>
      </c>
      <c r="Q20" s="47">
        <v>0</v>
      </c>
      <c r="R20" s="47">
        <v>0</v>
      </c>
      <c r="S20" s="75">
        <v>0</v>
      </c>
      <c r="U20" s="74">
        <v>-111.2</v>
      </c>
      <c r="V20" s="75">
        <v>7.98</v>
      </c>
      <c r="W20">
        <v>-74</v>
      </c>
      <c r="X20">
        <v>0</v>
      </c>
      <c r="Y20">
        <v>-2.2000000000000002</v>
      </c>
      <c r="Z20">
        <v>7.98</v>
      </c>
      <c r="AA20">
        <v>0</v>
      </c>
      <c r="AB20">
        <v>-35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8.66</v>
      </c>
      <c r="M21" s="75">
        <v>0</v>
      </c>
      <c r="N21" s="74">
        <v>-72</v>
      </c>
      <c r="O21" s="47">
        <v>0</v>
      </c>
      <c r="P21" s="47">
        <v>-25</v>
      </c>
      <c r="Q21" s="47">
        <v>0</v>
      </c>
      <c r="R21" s="47">
        <v>0</v>
      </c>
      <c r="S21" s="75">
        <v>0</v>
      </c>
      <c r="U21" s="74">
        <v>-99.2</v>
      </c>
      <c r="V21" s="75">
        <v>8.66</v>
      </c>
      <c r="W21">
        <v>-72</v>
      </c>
      <c r="X21">
        <v>0</v>
      </c>
      <c r="Y21">
        <v>-2.2000000000000002</v>
      </c>
      <c r="Z21">
        <v>8.66</v>
      </c>
      <c r="AA21">
        <v>0</v>
      </c>
      <c r="AB21">
        <v>-25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9.6199999999999992</v>
      </c>
      <c r="M22" s="75">
        <v>0</v>
      </c>
      <c r="N22" s="74">
        <v>-53</v>
      </c>
      <c r="O22" s="47">
        <v>0</v>
      </c>
      <c r="P22" s="47">
        <v>-20</v>
      </c>
      <c r="Q22" s="47">
        <v>0</v>
      </c>
      <c r="R22" s="47">
        <v>0</v>
      </c>
      <c r="S22" s="75">
        <v>0</v>
      </c>
      <c r="U22" s="74">
        <v>-75.2</v>
      </c>
      <c r="V22" s="75">
        <v>9.6199999999999992</v>
      </c>
      <c r="W22">
        <v>-53</v>
      </c>
      <c r="X22">
        <v>0</v>
      </c>
      <c r="Y22">
        <v>-2.2000000000000002</v>
      </c>
      <c r="Z22">
        <v>9.6199999999999992</v>
      </c>
      <c r="AA22">
        <v>0</v>
      </c>
      <c r="AB22">
        <v>-20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6.73</v>
      </c>
      <c r="M23" s="75">
        <v>0</v>
      </c>
      <c r="N23" s="74">
        <v>0</v>
      </c>
      <c r="O23" s="47">
        <v>-15</v>
      </c>
      <c r="P23" s="47">
        <v>-20</v>
      </c>
      <c r="Q23" s="47">
        <v>0</v>
      </c>
      <c r="R23" s="47">
        <v>0</v>
      </c>
      <c r="S23" s="75">
        <v>0</v>
      </c>
      <c r="U23" s="74">
        <v>-37.200000000000003</v>
      </c>
      <c r="V23" s="75">
        <v>6.73</v>
      </c>
      <c r="W23">
        <v>0</v>
      </c>
      <c r="X23">
        <v>-15</v>
      </c>
      <c r="Y23">
        <v>-2.2000000000000002</v>
      </c>
      <c r="Z23">
        <v>6.73</v>
      </c>
      <c r="AA23">
        <v>0</v>
      </c>
      <c r="AB23">
        <v>-20</v>
      </c>
    </row>
    <row r="24" spans="7:28">
      <c r="G24" t="s">
        <v>66</v>
      </c>
      <c r="H24" s="74">
        <v>0</v>
      </c>
      <c r="I24" s="47">
        <v>0</v>
      </c>
      <c r="J24" s="47">
        <v>9.6199999999999992</v>
      </c>
      <c r="K24" s="47">
        <v>0</v>
      </c>
      <c r="L24" s="47">
        <v>8.94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-2.2000000000000002</v>
      </c>
      <c r="V24" s="75">
        <v>18.559999999999999</v>
      </c>
      <c r="W24">
        <v>0</v>
      </c>
      <c r="X24">
        <v>0</v>
      </c>
      <c r="Y24">
        <v>-2.2000000000000002</v>
      </c>
      <c r="Z24">
        <v>8.94</v>
      </c>
      <c r="AA24">
        <v>0</v>
      </c>
      <c r="AB24">
        <v>9.6199999999999992</v>
      </c>
    </row>
    <row r="25" spans="7:28">
      <c r="G25" t="s">
        <v>67</v>
      </c>
      <c r="H25" s="74">
        <v>8.65</v>
      </c>
      <c r="I25" s="47">
        <v>0</v>
      </c>
      <c r="J25" s="47">
        <v>0</v>
      </c>
      <c r="K25" s="47">
        <v>0</v>
      </c>
      <c r="L25" s="47">
        <v>2.12</v>
      </c>
      <c r="M25" s="75">
        <v>0</v>
      </c>
      <c r="N25" s="74">
        <v>0</v>
      </c>
      <c r="O25" s="47">
        <v>-35</v>
      </c>
      <c r="P25" s="47">
        <v>-10</v>
      </c>
      <c r="Q25" s="47">
        <v>0</v>
      </c>
      <c r="R25" s="47">
        <v>0</v>
      </c>
      <c r="S25" s="75">
        <v>0</v>
      </c>
      <c r="U25" s="74">
        <v>-47.2</v>
      </c>
      <c r="V25" s="75">
        <v>10.77</v>
      </c>
      <c r="W25">
        <v>8.65</v>
      </c>
      <c r="X25">
        <v>-35</v>
      </c>
      <c r="Y25">
        <v>-2.2000000000000002</v>
      </c>
      <c r="Z25">
        <v>2.12</v>
      </c>
      <c r="AA25">
        <v>0</v>
      </c>
      <c r="AB25">
        <v>-10</v>
      </c>
    </row>
    <row r="26" spans="7:28">
      <c r="G26" t="s">
        <v>68</v>
      </c>
      <c r="H26" s="74">
        <v>26.92</v>
      </c>
      <c r="I26" s="47">
        <v>0</v>
      </c>
      <c r="J26" s="47">
        <v>0</v>
      </c>
      <c r="K26" s="47">
        <v>0</v>
      </c>
      <c r="L26" s="47">
        <v>5.0999999999999996</v>
      </c>
      <c r="M26" s="75">
        <v>0</v>
      </c>
      <c r="N26" s="74">
        <v>0</v>
      </c>
      <c r="O26" s="47">
        <v>0</v>
      </c>
      <c r="P26" s="47">
        <v>-60</v>
      </c>
      <c r="Q26" s="47">
        <v>0</v>
      </c>
      <c r="R26" s="47">
        <v>0</v>
      </c>
      <c r="S26" s="75">
        <v>0</v>
      </c>
      <c r="U26" s="74">
        <v>-62.2</v>
      </c>
      <c r="V26" s="75">
        <v>32.020000000000003</v>
      </c>
      <c r="W26">
        <v>26.92</v>
      </c>
      <c r="X26">
        <v>0</v>
      </c>
      <c r="Y26">
        <v>-2.2000000000000002</v>
      </c>
      <c r="Z26">
        <v>5.0999999999999996</v>
      </c>
      <c r="AA26">
        <v>0</v>
      </c>
      <c r="AB26">
        <v>-60</v>
      </c>
    </row>
    <row r="27" spans="7:28">
      <c r="G27" t="s">
        <v>69</v>
      </c>
      <c r="H27" s="74">
        <v>25.97</v>
      </c>
      <c r="I27" s="47">
        <v>0</v>
      </c>
      <c r="J27" s="47">
        <v>0</v>
      </c>
      <c r="K27" s="47">
        <v>0</v>
      </c>
      <c r="L27" s="47">
        <v>7.69</v>
      </c>
      <c r="M27" s="75">
        <v>0</v>
      </c>
      <c r="N27" s="74">
        <v>0</v>
      </c>
      <c r="O27" s="47">
        <v>0</v>
      </c>
      <c r="P27" s="47">
        <v>-105</v>
      </c>
      <c r="Q27" s="47">
        <v>0</v>
      </c>
      <c r="R27" s="47">
        <v>0</v>
      </c>
      <c r="S27" s="75">
        <v>0</v>
      </c>
      <c r="U27" s="74">
        <v>-107.2</v>
      </c>
      <c r="V27" s="75">
        <v>33.659999999999997</v>
      </c>
      <c r="W27">
        <v>25.97</v>
      </c>
      <c r="X27">
        <v>0</v>
      </c>
      <c r="Y27">
        <v>-2.2000000000000002</v>
      </c>
      <c r="Z27">
        <v>7.69</v>
      </c>
      <c r="AA27">
        <v>0</v>
      </c>
      <c r="AB27">
        <v>-105</v>
      </c>
    </row>
    <row r="28" spans="7:28">
      <c r="G28" t="s">
        <v>70</v>
      </c>
      <c r="H28" s="74">
        <v>12.5</v>
      </c>
      <c r="I28" s="47">
        <v>0</v>
      </c>
      <c r="J28" s="47">
        <v>0</v>
      </c>
      <c r="K28" s="47">
        <v>0</v>
      </c>
      <c r="L28" s="47">
        <v>10.1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-2.2000000000000002</v>
      </c>
      <c r="V28" s="75">
        <v>22.6</v>
      </c>
      <c r="W28">
        <v>12.5</v>
      </c>
      <c r="X28">
        <v>0</v>
      </c>
      <c r="Y28">
        <v>-2.2000000000000002</v>
      </c>
      <c r="Z28">
        <v>10.1</v>
      </c>
      <c r="AA28">
        <v>0</v>
      </c>
      <c r="AB28">
        <v>0</v>
      </c>
    </row>
    <row r="29" spans="7:28">
      <c r="G29" t="s">
        <v>71</v>
      </c>
      <c r="H29" s="74">
        <v>9.6199999999999992</v>
      </c>
      <c r="I29" s="47">
        <v>4.8099999999999996</v>
      </c>
      <c r="J29" s="47">
        <v>0</v>
      </c>
      <c r="K29" s="47">
        <v>0</v>
      </c>
      <c r="L29" s="47">
        <v>11.54</v>
      </c>
      <c r="M29" s="75">
        <v>0</v>
      </c>
      <c r="N29" s="74">
        <v>0</v>
      </c>
      <c r="O29" s="47">
        <v>0</v>
      </c>
      <c r="P29" s="47">
        <v>-165</v>
      </c>
      <c r="Q29" s="47">
        <v>0</v>
      </c>
      <c r="R29" s="47">
        <v>0</v>
      </c>
      <c r="S29" s="75">
        <v>0</v>
      </c>
      <c r="U29" s="74">
        <v>-167.2</v>
      </c>
      <c r="V29" s="75">
        <v>25.97</v>
      </c>
      <c r="W29">
        <v>9.6199999999999992</v>
      </c>
      <c r="X29">
        <v>4.8099999999999996</v>
      </c>
      <c r="Y29">
        <v>-2.2000000000000002</v>
      </c>
      <c r="Z29">
        <v>11.54</v>
      </c>
      <c r="AA29">
        <v>0</v>
      </c>
      <c r="AB29">
        <v>-165</v>
      </c>
    </row>
    <row r="30" spans="7:28">
      <c r="G30" t="s">
        <v>72</v>
      </c>
      <c r="H30" s="74">
        <v>22.12</v>
      </c>
      <c r="I30" s="47">
        <v>9.6199999999999992</v>
      </c>
      <c r="J30" s="47">
        <v>0</v>
      </c>
      <c r="K30" s="47">
        <v>0</v>
      </c>
      <c r="L30" s="47">
        <v>12.5</v>
      </c>
      <c r="M30" s="75">
        <v>0</v>
      </c>
      <c r="N30" s="74">
        <v>0</v>
      </c>
      <c r="O30" s="47">
        <v>0</v>
      </c>
      <c r="P30" s="47">
        <v>-155</v>
      </c>
      <c r="Q30" s="47">
        <v>0</v>
      </c>
      <c r="R30" s="47">
        <v>0</v>
      </c>
      <c r="S30" s="75">
        <v>0</v>
      </c>
      <c r="U30" s="74">
        <v>-157.19999999999999</v>
      </c>
      <c r="V30" s="75">
        <v>44.24</v>
      </c>
      <c r="W30">
        <v>22.12</v>
      </c>
      <c r="X30">
        <v>9.6199999999999992</v>
      </c>
      <c r="Y30">
        <v>-2.2000000000000002</v>
      </c>
      <c r="Z30">
        <v>12.5</v>
      </c>
      <c r="AA30">
        <v>0</v>
      </c>
      <c r="AB30">
        <v>-155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12.5</v>
      </c>
      <c r="M31" s="75">
        <v>0</v>
      </c>
      <c r="N31" s="74">
        <v>0</v>
      </c>
      <c r="O31" s="47">
        <v>0</v>
      </c>
      <c r="P31" s="47">
        <v>-30</v>
      </c>
      <c r="Q31" s="47">
        <v>0</v>
      </c>
      <c r="R31" s="47">
        <v>0</v>
      </c>
      <c r="S31" s="75">
        <v>0</v>
      </c>
      <c r="U31" s="74">
        <v>-32.200000000000003</v>
      </c>
      <c r="V31" s="75">
        <v>12.5</v>
      </c>
      <c r="W31">
        <v>0</v>
      </c>
      <c r="X31">
        <v>0</v>
      </c>
      <c r="Y31">
        <v>-2.2000000000000002</v>
      </c>
      <c r="Z31">
        <v>12.5</v>
      </c>
      <c r="AA31">
        <v>0</v>
      </c>
      <c r="AB31">
        <v>-30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12.21</v>
      </c>
      <c r="M32" s="75">
        <v>0</v>
      </c>
      <c r="N32" s="74">
        <v>-23</v>
      </c>
      <c r="O32" s="47">
        <v>-20</v>
      </c>
      <c r="P32" s="47">
        <v>-40</v>
      </c>
      <c r="Q32" s="47">
        <v>0</v>
      </c>
      <c r="R32" s="47">
        <v>0</v>
      </c>
      <c r="S32" s="75">
        <v>0</v>
      </c>
      <c r="U32" s="74">
        <v>-85.2</v>
      </c>
      <c r="V32" s="75">
        <v>12.21</v>
      </c>
      <c r="W32">
        <v>-23</v>
      </c>
      <c r="X32">
        <v>-20</v>
      </c>
      <c r="Y32">
        <v>-2.2000000000000002</v>
      </c>
      <c r="Z32">
        <v>12.21</v>
      </c>
      <c r="AA32">
        <v>0</v>
      </c>
      <c r="AB32">
        <v>-40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12.5</v>
      </c>
      <c r="M33" s="75">
        <v>0</v>
      </c>
      <c r="N33" s="74">
        <v>-60</v>
      </c>
      <c r="O33" s="47">
        <v>-40</v>
      </c>
      <c r="P33" s="47">
        <v>-50</v>
      </c>
      <c r="Q33" s="47">
        <v>0</v>
      </c>
      <c r="R33" s="47">
        <v>0</v>
      </c>
      <c r="S33" s="75">
        <v>0</v>
      </c>
      <c r="U33" s="74">
        <v>-152.19999999999999</v>
      </c>
      <c r="V33" s="75">
        <v>12.5</v>
      </c>
      <c r="W33">
        <v>-60</v>
      </c>
      <c r="X33">
        <v>-40</v>
      </c>
      <c r="Y33">
        <v>-2.2000000000000002</v>
      </c>
      <c r="Z33">
        <v>12.5</v>
      </c>
      <c r="AA33">
        <v>0</v>
      </c>
      <c r="AB33">
        <v>-50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11.54</v>
      </c>
      <c r="M34" s="75">
        <v>0</v>
      </c>
      <c r="N34" s="74">
        <v>-37</v>
      </c>
      <c r="O34" s="47">
        <v>-15</v>
      </c>
      <c r="P34" s="47">
        <v>-60</v>
      </c>
      <c r="Q34" s="47">
        <v>0</v>
      </c>
      <c r="R34" s="47">
        <v>0</v>
      </c>
      <c r="S34" s="75">
        <v>0</v>
      </c>
      <c r="U34" s="74">
        <v>-114.2</v>
      </c>
      <c r="V34" s="75">
        <v>11.54</v>
      </c>
      <c r="W34">
        <v>-37</v>
      </c>
      <c r="X34">
        <v>-15</v>
      </c>
      <c r="Y34">
        <v>-2.2000000000000002</v>
      </c>
      <c r="Z34">
        <v>11.54</v>
      </c>
      <c r="AA34">
        <v>0</v>
      </c>
      <c r="AB34">
        <v>-60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10.87</v>
      </c>
      <c r="M35" s="75">
        <v>0</v>
      </c>
      <c r="N35" s="74">
        <v>-47</v>
      </c>
      <c r="O35" s="47">
        <v>0</v>
      </c>
      <c r="P35" s="47">
        <v>-45</v>
      </c>
      <c r="Q35" s="47">
        <v>0</v>
      </c>
      <c r="R35" s="47">
        <v>0</v>
      </c>
      <c r="S35" s="75">
        <v>0</v>
      </c>
      <c r="U35" s="74">
        <v>-94.2</v>
      </c>
      <c r="V35" s="75">
        <v>10.87</v>
      </c>
      <c r="W35">
        <v>-47</v>
      </c>
      <c r="X35">
        <v>0</v>
      </c>
      <c r="Y35">
        <v>-2.2000000000000002</v>
      </c>
      <c r="Z35">
        <v>10.87</v>
      </c>
      <c r="AA35">
        <v>0</v>
      </c>
      <c r="AB35">
        <v>-45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10.1</v>
      </c>
      <c r="M36" s="75">
        <v>0</v>
      </c>
      <c r="N36" s="74">
        <v>-27</v>
      </c>
      <c r="O36" s="47">
        <v>0</v>
      </c>
      <c r="P36" s="47">
        <v>-35</v>
      </c>
      <c r="Q36" s="47">
        <v>0</v>
      </c>
      <c r="R36" s="47">
        <v>0</v>
      </c>
      <c r="S36" s="75">
        <v>0</v>
      </c>
      <c r="U36" s="74">
        <v>-64.2</v>
      </c>
      <c r="V36" s="75">
        <v>10.1</v>
      </c>
      <c r="W36">
        <v>-27</v>
      </c>
      <c r="X36">
        <v>0</v>
      </c>
      <c r="Y36">
        <v>-2.2000000000000002</v>
      </c>
      <c r="Z36">
        <v>10.1</v>
      </c>
      <c r="AA36">
        <v>0</v>
      </c>
      <c r="AB36">
        <v>-35</v>
      </c>
    </row>
    <row r="37" spans="7:28">
      <c r="G37" t="s">
        <v>79</v>
      </c>
      <c r="H37" s="74">
        <v>0</v>
      </c>
      <c r="I37" s="47">
        <v>0</v>
      </c>
      <c r="J37" s="47">
        <v>38.47</v>
      </c>
      <c r="K37" s="47">
        <v>0</v>
      </c>
      <c r="L37" s="47">
        <v>17.309999999999999</v>
      </c>
      <c r="M37" s="75">
        <v>0</v>
      </c>
      <c r="N37" s="74">
        <v>0</v>
      </c>
      <c r="O37" s="47">
        <v>-20</v>
      </c>
      <c r="P37" s="47">
        <v>0</v>
      </c>
      <c r="Q37" s="47">
        <v>0</v>
      </c>
      <c r="R37" s="47">
        <v>0</v>
      </c>
      <c r="S37" s="75">
        <v>0</v>
      </c>
      <c r="U37" s="74">
        <v>-22.2</v>
      </c>
      <c r="V37" s="75">
        <v>55.78</v>
      </c>
      <c r="W37">
        <v>0</v>
      </c>
      <c r="X37">
        <v>-20</v>
      </c>
      <c r="Y37">
        <v>-2.2000000000000002</v>
      </c>
      <c r="Z37">
        <v>17.309999999999999</v>
      </c>
      <c r="AA37">
        <v>0</v>
      </c>
      <c r="AB37">
        <v>38.47</v>
      </c>
    </row>
    <row r="38" spans="7:28">
      <c r="G38" t="s">
        <v>80</v>
      </c>
      <c r="H38" s="74">
        <v>0</v>
      </c>
      <c r="I38" s="47">
        <v>0</v>
      </c>
      <c r="J38" s="47">
        <v>4.8099999999999996</v>
      </c>
      <c r="K38" s="47">
        <v>0</v>
      </c>
      <c r="L38" s="47">
        <v>16.350000000000001</v>
      </c>
      <c r="M38" s="75">
        <v>0</v>
      </c>
      <c r="N38" s="74">
        <v>0</v>
      </c>
      <c r="O38" s="47">
        <v>-28</v>
      </c>
      <c r="P38" s="47">
        <v>0</v>
      </c>
      <c r="Q38" s="47">
        <v>0</v>
      </c>
      <c r="R38" s="47">
        <v>0</v>
      </c>
      <c r="S38" s="75">
        <v>0</v>
      </c>
      <c r="U38" s="74">
        <v>-30.2</v>
      </c>
      <c r="V38" s="75">
        <v>21.16</v>
      </c>
      <c r="W38">
        <v>0</v>
      </c>
      <c r="X38">
        <v>-28</v>
      </c>
      <c r="Y38">
        <v>-2.2000000000000002</v>
      </c>
      <c r="Z38">
        <v>16.350000000000001</v>
      </c>
      <c r="AA38">
        <v>0</v>
      </c>
      <c r="AB38">
        <v>4.8099999999999996</v>
      </c>
    </row>
    <row r="39" spans="7:28">
      <c r="G39" t="s">
        <v>81</v>
      </c>
      <c r="H39" s="74">
        <v>0</v>
      </c>
      <c r="I39" s="47">
        <v>0</v>
      </c>
      <c r="J39" s="47">
        <v>96.17</v>
      </c>
      <c r="K39" s="47">
        <v>0</v>
      </c>
      <c r="L39" s="47">
        <v>12.5</v>
      </c>
      <c r="M39" s="75">
        <v>0</v>
      </c>
      <c r="N39" s="74">
        <v>-78</v>
      </c>
      <c r="O39" s="47">
        <v>-30</v>
      </c>
      <c r="P39" s="47">
        <v>0</v>
      </c>
      <c r="Q39" s="47">
        <v>0</v>
      </c>
      <c r="R39" s="47">
        <v>0</v>
      </c>
      <c r="S39" s="75">
        <v>0</v>
      </c>
      <c r="U39" s="74">
        <v>-109.5</v>
      </c>
      <c r="V39" s="75">
        <v>108.67</v>
      </c>
      <c r="W39">
        <v>-78</v>
      </c>
      <c r="X39">
        <v>-30</v>
      </c>
      <c r="Y39">
        <v>-1.5</v>
      </c>
      <c r="Z39">
        <v>12.5</v>
      </c>
      <c r="AA39">
        <v>0</v>
      </c>
      <c r="AB39">
        <v>96.17</v>
      </c>
    </row>
    <row r="40" spans="7:28">
      <c r="G40" t="s">
        <v>82</v>
      </c>
      <c r="H40" s="74">
        <v>0</v>
      </c>
      <c r="I40" s="47">
        <v>0</v>
      </c>
      <c r="J40" s="47">
        <v>9.6199999999999992</v>
      </c>
      <c r="K40" s="47">
        <v>0</v>
      </c>
      <c r="L40" s="47">
        <v>12.11</v>
      </c>
      <c r="M40" s="75">
        <v>0</v>
      </c>
      <c r="N40" s="74">
        <v>-57</v>
      </c>
      <c r="O40" s="47">
        <v>-15</v>
      </c>
      <c r="P40" s="47">
        <v>0</v>
      </c>
      <c r="Q40" s="47">
        <v>0</v>
      </c>
      <c r="R40" s="47">
        <v>0</v>
      </c>
      <c r="S40" s="75">
        <v>0</v>
      </c>
      <c r="U40" s="74">
        <v>-73.5</v>
      </c>
      <c r="V40" s="75">
        <v>21.73</v>
      </c>
      <c r="W40">
        <v>-57</v>
      </c>
      <c r="X40">
        <v>-15</v>
      </c>
      <c r="Y40">
        <v>-1.5</v>
      </c>
      <c r="Z40">
        <v>12.11</v>
      </c>
      <c r="AA40">
        <v>0</v>
      </c>
      <c r="AB40">
        <v>9.6199999999999992</v>
      </c>
    </row>
    <row r="41" spans="7:28">
      <c r="G41" t="s">
        <v>83</v>
      </c>
      <c r="H41" s="74">
        <v>7.69</v>
      </c>
      <c r="I41" s="47">
        <v>0</v>
      </c>
      <c r="J41" s="47">
        <v>0</v>
      </c>
      <c r="K41" s="47">
        <v>0</v>
      </c>
      <c r="L41" s="47">
        <v>11.74</v>
      </c>
      <c r="M41" s="75">
        <v>0</v>
      </c>
      <c r="N41" s="74">
        <v>0</v>
      </c>
      <c r="O41" s="47">
        <v>-20</v>
      </c>
      <c r="P41" s="47">
        <v>0</v>
      </c>
      <c r="Q41" s="47">
        <v>0</v>
      </c>
      <c r="R41" s="47">
        <v>0</v>
      </c>
      <c r="S41" s="75">
        <v>0</v>
      </c>
      <c r="U41" s="74">
        <v>-21.5</v>
      </c>
      <c r="V41" s="75">
        <v>19.43</v>
      </c>
      <c r="W41">
        <v>7.69</v>
      </c>
      <c r="X41">
        <v>-20</v>
      </c>
      <c r="Y41">
        <v>-1.5</v>
      </c>
      <c r="Z41">
        <v>11.74</v>
      </c>
      <c r="AA41">
        <v>0</v>
      </c>
      <c r="AB41">
        <v>0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11.54</v>
      </c>
      <c r="M42" s="75">
        <v>0</v>
      </c>
      <c r="N42" s="74">
        <v>-7</v>
      </c>
      <c r="O42" s="47">
        <v>-20</v>
      </c>
      <c r="P42" s="47">
        <v>0</v>
      </c>
      <c r="Q42" s="47">
        <v>0</v>
      </c>
      <c r="R42" s="47">
        <v>0</v>
      </c>
      <c r="S42" s="75">
        <v>0</v>
      </c>
      <c r="U42" s="74">
        <v>-28.5</v>
      </c>
      <c r="V42" s="75">
        <v>11.54</v>
      </c>
      <c r="W42">
        <v>-7</v>
      </c>
      <c r="X42">
        <v>-20</v>
      </c>
      <c r="Y42">
        <v>-1.5</v>
      </c>
      <c r="Z42">
        <v>11.54</v>
      </c>
      <c r="AA42">
        <v>0</v>
      </c>
      <c r="AB42">
        <v>0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10.29</v>
      </c>
      <c r="M43" s="75">
        <v>0</v>
      </c>
      <c r="N43" s="74">
        <v>0</v>
      </c>
      <c r="O43" s="47">
        <v>-40</v>
      </c>
      <c r="P43" s="47">
        <v>-7</v>
      </c>
      <c r="Q43" s="47">
        <v>0</v>
      </c>
      <c r="R43" s="47">
        <v>0</v>
      </c>
      <c r="S43" s="75">
        <v>0</v>
      </c>
      <c r="U43" s="74">
        <v>-48.5</v>
      </c>
      <c r="V43" s="75">
        <v>10.29</v>
      </c>
      <c r="W43">
        <v>0</v>
      </c>
      <c r="X43">
        <v>-40</v>
      </c>
      <c r="Y43">
        <v>-1.5</v>
      </c>
      <c r="Z43">
        <v>10.29</v>
      </c>
      <c r="AA43">
        <v>0</v>
      </c>
      <c r="AB43">
        <v>-7</v>
      </c>
    </row>
    <row r="44" spans="7:28">
      <c r="G44" t="s">
        <v>86</v>
      </c>
      <c r="H44" s="74">
        <v>0</v>
      </c>
      <c r="I44" s="47">
        <v>0</v>
      </c>
      <c r="J44" s="47">
        <v>43.27</v>
      </c>
      <c r="K44" s="47">
        <v>0</v>
      </c>
      <c r="L44" s="47">
        <v>9.6199999999999992</v>
      </c>
      <c r="M44" s="75">
        <v>0</v>
      </c>
      <c r="N44" s="74">
        <v>-9</v>
      </c>
      <c r="O44" s="47">
        <v>-45</v>
      </c>
      <c r="P44" s="47">
        <v>0</v>
      </c>
      <c r="Q44" s="47">
        <v>0</v>
      </c>
      <c r="R44" s="47">
        <v>0</v>
      </c>
      <c r="S44" s="75">
        <v>0</v>
      </c>
      <c r="U44" s="74">
        <v>-55.5</v>
      </c>
      <c r="V44" s="75">
        <v>52.89</v>
      </c>
      <c r="W44">
        <v>-9</v>
      </c>
      <c r="X44">
        <v>-45</v>
      </c>
      <c r="Y44">
        <v>-1.5</v>
      </c>
      <c r="Z44">
        <v>9.6199999999999992</v>
      </c>
      <c r="AA44">
        <v>0</v>
      </c>
      <c r="AB44">
        <v>43.27</v>
      </c>
    </row>
    <row r="45" spans="7:28">
      <c r="G45" t="s">
        <v>87</v>
      </c>
      <c r="H45" s="74">
        <v>18.27</v>
      </c>
      <c r="I45" s="47">
        <v>0</v>
      </c>
      <c r="J45" s="47">
        <v>57.7</v>
      </c>
      <c r="K45" s="47">
        <v>0</v>
      </c>
      <c r="L45" s="47">
        <v>8.66</v>
      </c>
      <c r="M45" s="75">
        <v>0</v>
      </c>
      <c r="N45" s="74">
        <v>0</v>
      </c>
      <c r="O45" s="47">
        <v>-48</v>
      </c>
      <c r="P45" s="47">
        <v>0</v>
      </c>
      <c r="Q45" s="47">
        <v>0</v>
      </c>
      <c r="R45" s="47">
        <v>0</v>
      </c>
      <c r="S45" s="75">
        <v>0</v>
      </c>
      <c r="U45" s="74">
        <v>-49.5</v>
      </c>
      <c r="V45" s="75">
        <v>84.63</v>
      </c>
      <c r="W45">
        <v>18.27</v>
      </c>
      <c r="X45">
        <v>-48</v>
      </c>
      <c r="Y45">
        <v>-1.5</v>
      </c>
      <c r="Z45">
        <v>8.66</v>
      </c>
      <c r="AA45">
        <v>0</v>
      </c>
      <c r="AB45">
        <v>57.7</v>
      </c>
    </row>
    <row r="46" spans="7:28">
      <c r="G46" t="s">
        <v>88</v>
      </c>
      <c r="H46" s="74">
        <v>12.5</v>
      </c>
      <c r="I46" s="47">
        <v>0</v>
      </c>
      <c r="J46" s="47">
        <v>57.7</v>
      </c>
      <c r="K46" s="47">
        <v>0</v>
      </c>
      <c r="L46" s="47">
        <v>7.89</v>
      </c>
      <c r="M46" s="75">
        <v>0</v>
      </c>
      <c r="N46" s="74">
        <v>0</v>
      </c>
      <c r="O46" s="47">
        <v>-48</v>
      </c>
      <c r="P46" s="47">
        <v>0</v>
      </c>
      <c r="Q46" s="47">
        <v>0</v>
      </c>
      <c r="R46" s="47">
        <v>0</v>
      </c>
      <c r="S46" s="75">
        <v>0</v>
      </c>
      <c r="U46" s="74">
        <v>-49.5</v>
      </c>
      <c r="V46" s="75">
        <v>78.09</v>
      </c>
      <c r="W46">
        <v>12.5</v>
      </c>
      <c r="X46">
        <v>-48</v>
      </c>
      <c r="Y46">
        <v>-1.5</v>
      </c>
      <c r="Z46">
        <v>7.89</v>
      </c>
      <c r="AA46">
        <v>0</v>
      </c>
      <c r="AB46">
        <v>57.7</v>
      </c>
    </row>
    <row r="47" spans="7:28">
      <c r="G47" t="s">
        <v>89</v>
      </c>
      <c r="H47" s="74">
        <v>14.43</v>
      </c>
      <c r="I47" s="47">
        <v>17.309999999999999</v>
      </c>
      <c r="J47" s="47">
        <v>43.27</v>
      </c>
      <c r="K47" s="47">
        <v>0</v>
      </c>
      <c r="L47" s="47">
        <v>9.33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-1.5</v>
      </c>
      <c r="V47" s="75">
        <v>84.34</v>
      </c>
      <c r="W47">
        <v>14.43</v>
      </c>
      <c r="X47">
        <v>17.309999999999999</v>
      </c>
      <c r="Y47">
        <v>-1.5</v>
      </c>
      <c r="Z47">
        <v>9.33</v>
      </c>
      <c r="AA47">
        <v>0</v>
      </c>
      <c r="AB47">
        <v>43.27</v>
      </c>
    </row>
    <row r="48" spans="7:28">
      <c r="G48" t="s">
        <v>90</v>
      </c>
      <c r="H48" s="74">
        <v>0</v>
      </c>
      <c r="I48" s="47">
        <v>17.309999999999999</v>
      </c>
      <c r="J48" s="47">
        <v>62.51</v>
      </c>
      <c r="K48" s="47">
        <v>0</v>
      </c>
      <c r="L48" s="47">
        <v>9.14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-1.5</v>
      </c>
      <c r="V48" s="75">
        <v>88.96</v>
      </c>
      <c r="W48">
        <v>0</v>
      </c>
      <c r="X48">
        <v>17.309999999999999</v>
      </c>
      <c r="Y48">
        <v>-1.5</v>
      </c>
      <c r="Z48">
        <v>9.14</v>
      </c>
      <c r="AA48">
        <v>0</v>
      </c>
      <c r="AB48">
        <v>62.51</v>
      </c>
    </row>
    <row r="49" spans="7:28">
      <c r="G49" t="s">
        <v>91</v>
      </c>
      <c r="H49" s="74">
        <v>89.43</v>
      </c>
      <c r="I49" s="47">
        <v>0</v>
      </c>
      <c r="J49" s="47">
        <v>76.94</v>
      </c>
      <c r="K49" s="47">
        <v>0</v>
      </c>
      <c r="L49" s="47">
        <v>10.58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-1.5</v>
      </c>
      <c r="V49" s="75">
        <v>176.95</v>
      </c>
      <c r="W49">
        <v>89.43</v>
      </c>
      <c r="X49">
        <v>0</v>
      </c>
      <c r="Y49">
        <v>-1.5</v>
      </c>
      <c r="Z49">
        <v>10.58</v>
      </c>
      <c r="AA49">
        <v>0</v>
      </c>
      <c r="AB49">
        <v>76.94</v>
      </c>
    </row>
    <row r="50" spans="7:28">
      <c r="G50" t="s">
        <v>92</v>
      </c>
      <c r="H50" s="74">
        <v>97.13</v>
      </c>
      <c r="I50" s="47">
        <v>0</v>
      </c>
      <c r="J50" s="47">
        <v>86.55</v>
      </c>
      <c r="K50" s="47">
        <v>0</v>
      </c>
      <c r="L50" s="47">
        <v>10.58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-1.5</v>
      </c>
      <c r="V50" s="75">
        <v>194.26</v>
      </c>
      <c r="W50">
        <v>97.13</v>
      </c>
      <c r="X50">
        <v>0</v>
      </c>
      <c r="Y50">
        <v>-1.5</v>
      </c>
      <c r="Z50">
        <v>10.58</v>
      </c>
      <c r="AA50">
        <v>0</v>
      </c>
      <c r="AB50">
        <v>86.55</v>
      </c>
    </row>
    <row r="51" spans="7:28">
      <c r="G51" t="s">
        <v>93</v>
      </c>
      <c r="H51" s="74">
        <v>102.89</v>
      </c>
      <c r="I51" s="47">
        <v>0</v>
      </c>
      <c r="J51" s="47">
        <v>76.94</v>
      </c>
      <c r="K51" s="47">
        <v>0</v>
      </c>
      <c r="L51" s="47">
        <v>9.6199999999999992</v>
      </c>
      <c r="M51" s="75">
        <v>0</v>
      </c>
      <c r="N51" s="74">
        <v>0</v>
      </c>
      <c r="O51" s="47">
        <v>-12</v>
      </c>
      <c r="P51" s="47">
        <v>0</v>
      </c>
      <c r="Q51" s="47">
        <v>0</v>
      </c>
      <c r="R51" s="47">
        <v>0</v>
      </c>
      <c r="S51" s="75">
        <v>0</v>
      </c>
      <c r="U51" s="74">
        <v>-13.5</v>
      </c>
      <c r="V51" s="75">
        <v>189.45</v>
      </c>
      <c r="W51">
        <v>102.89</v>
      </c>
      <c r="X51">
        <v>-12</v>
      </c>
      <c r="Y51">
        <v>-1.5</v>
      </c>
      <c r="Z51">
        <v>9.6199999999999992</v>
      </c>
      <c r="AA51">
        <v>0</v>
      </c>
      <c r="AB51">
        <v>76.94</v>
      </c>
    </row>
    <row r="52" spans="7:28">
      <c r="G52" t="s">
        <v>94</v>
      </c>
      <c r="H52" s="74">
        <v>97.13</v>
      </c>
      <c r="I52" s="47">
        <v>0</v>
      </c>
      <c r="J52" s="47">
        <v>86.55</v>
      </c>
      <c r="K52" s="47">
        <v>0</v>
      </c>
      <c r="L52" s="47">
        <v>9.6199999999999992</v>
      </c>
      <c r="M52" s="75">
        <v>0</v>
      </c>
      <c r="N52" s="74">
        <v>0</v>
      </c>
      <c r="O52" s="47">
        <v>-11</v>
      </c>
      <c r="P52" s="47">
        <v>0</v>
      </c>
      <c r="Q52" s="47">
        <v>0</v>
      </c>
      <c r="R52" s="47">
        <v>0</v>
      </c>
      <c r="S52" s="75">
        <v>0</v>
      </c>
      <c r="U52" s="74">
        <v>-12.5</v>
      </c>
      <c r="V52" s="75">
        <v>193.3</v>
      </c>
      <c r="W52">
        <v>97.13</v>
      </c>
      <c r="X52">
        <v>-11</v>
      </c>
      <c r="Y52">
        <v>-1.5</v>
      </c>
      <c r="Z52">
        <v>9.6199999999999992</v>
      </c>
      <c r="AA52">
        <v>0</v>
      </c>
      <c r="AB52">
        <v>86.55</v>
      </c>
    </row>
    <row r="53" spans="7:28">
      <c r="G53" t="s">
        <v>95</v>
      </c>
      <c r="H53" s="74">
        <v>55.79</v>
      </c>
      <c r="I53" s="47">
        <v>0</v>
      </c>
      <c r="J53" s="47">
        <v>52.89</v>
      </c>
      <c r="K53" s="47">
        <v>0</v>
      </c>
      <c r="L53" s="47">
        <v>7.69</v>
      </c>
      <c r="M53" s="75">
        <v>0</v>
      </c>
      <c r="N53" s="74">
        <v>0</v>
      </c>
      <c r="O53" s="47">
        <v>-12</v>
      </c>
      <c r="P53" s="47">
        <v>0</v>
      </c>
      <c r="Q53" s="47">
        <v>0</v>
      </c>
      <c r="R53" s="47">
        <v>0</v>
      </c>
      <c r="S53" s="75">
        <v>0</v>
      </c>
      <c r="U53" s="74">
        <v>-13.5</v>
      </c>
      <c r="V53" s="75">
        <v>116.37</v>
      </c>
      <c r="W53">
        <v>55.79</v>
      </c>
      <c r="X53">
        <v>-12</v>
      </c>
      <c r="Y53">
        <v>-1.5</v>
      </c>
      <c r="Z53">
        <v>7.69</v>
      </c>
      <c r="AA53">
        <v>0</v>
      </c>
      <c r="AB53">
        <v>52.89</v>
      </c>
    </row>
    <row r="54" spans="7:28">
      <c r="G54" t="s">
        <v>96</v>
      </c>
      <c r="H54" s="74">
        <v>45.2</v>
      </c>
      <c r="I54" s="47">
        <v>0</v>
      </c>
      <c r="J54" s="47">
        <v>52.9</v>
      </c>
      <c r="K54" s="47">
        <v>0</v>
      </c>
      <c r="L54" s="47">
        <v>7.69</v>
      </c>
      <c r="M54" s="75">
        <v>0</v>
      </c>
      <c r="N54" s="74">
        <v>0</v>
      </c>
      <c r="O54" s="47">
        <v>-21</v>
      </c>
      <c r="P54" s="47">
        <v>0</v>
      </c>
      <c r="Q54" s="47">
        <v>0</v>
      </c>
      <c r="R54" s="47">
        <v>0</v>
      </c>
      <c r="S54" s="75">
        <v>0</v>
      </c>
      <c r="U54" s="74">
        <v>-22.5</v>
      </c>
      <c r="V54" s="75">
        <v>105.79</v>
      </c>
      <c r="W54">
        <v>45.2</v>
      </c>
      <c r="X54">
        <v>-21</v>
      </c>
      <c r="Y54">
        <v>-1.5</v>
      </c>
      <c r="Z54">
        <v>7.69</v>
      </c>
      <c r="AA54">
        <v>0</v>
      </c>
      <c r="AB54">
        <v>52.9</v>
      </c>
    </row>
    <row r="55" spans="7:28">
      <c r="G55" t="s">
        <v>97</v>
      </c>
      <c r="H55" s="74">
        <v>0</v>
      </c>
      <c r="I55" s="47">
        <v>0</v>
      </c>
      <c r="J55" s="47">
        <v>19.239999999999998</v>
      </c>
      <c r="K55" s="47">
        <v>0</v>
      </c>
      <c r="L55" s="47">
        <v>7.69</v>
      </c>
      <c r="M55" s="75">
        <v>0</v>
      </c>
      <c r="N55" s="74">
        <v>0</v>
      </c>
      <c r="O55" s="47">
        <v>-26</v>
      </c>
      <c r="P55" s="47">
        <v>0</v>
      </c>
      <c r="Q55" s="47">
        <v>0</v>
      </c>
      <c r="R55" s="47">
        <v>0</v>
      </c>
      <c r="S55" s="75">
        <v>0</v>
      </c>
      <c r="U55" s="74">
        <v>-27.5</v>
      </c>
      <c r="V55" s="75">
        <v>26.93</v>
      </c>
      <c r="W55">
        <v>0</v>
      </c>
      <c r="X55">
        <v>-26</v>
      </c>
      <c r="Y55">
        <v>-1.5</v>
      </c>
      <c r="Z55">
        <v>7.69</v>
      </c>
      <c r="AA55">
        <v>0</v>
      </c>
      <c r="AB55">
        <v>19.239999999999998</v>
      </c>
    </row>
    <row r="56" spans="7:28">
      <c r="G56" t="s">
        <v>98</v>
      </c>
      <c r="H56" s="74">
        <v>0</v>
      </c>
      <c r="I56" s="47">
        <v>0</v>
      </c>
      <c r="J56" s="47">
        <v>19.239999999999998</v>
      </c>
      <c r="K56" s="47">
        <v>0</v>
      </c>
      <c r="L56" s="47">
        <v>7.69</v>
      </c>
      <c r="M56" s="75">
        <v>0</v>
      </c>
      <c r="N56" s="74">
        <v>0</v>
      </c>
      <c r="O56" s="47">
        <v>-26</v>
      </c>
      <c r="P56" s="47">
        <v>0</v>
      </c>
      <c r="Q56" s="47">
        <v>0</v>
      </c>
      <c r="R56" s="47">
        <v>0</v>
      </c>
      <c r="S56" s="75">
        <v>0</v>
      </c>
      <c r="U56" s="74">
        <v>-27.5</v>
      </c>
      <c r="V56" s="75">
        <v>26.93</v>
      </c>
      <c r="W56">
        <v>0</v>
      </c>
      <c r="X56">
        <v>-26</v>
      </c>
      <c r="Y56">
        <v>-1.5</v>
      </c>
      <c r="Z56">
        <v>7.69</v>
      </c>
      <c r="AA56">
        <v>0</v>
      </c>
      <c r="AB56">
        <v>19.239999999999998</v>
      </c>
    </row>
    <row r="57" spans="7:28">
      <c r="G57" t="s">
        <v>99</v>
      </c>
      <c r="H57" s="74">
        <v>0</v>
      </c>
      <c r="I57" s="47">
        <v>0</v>
      </c>
      <c r="J57" s="47">
        <v>9.6199999999999992</v>
      </c>
      <c r="K57" s="47">
        <v>0</v>
      </c>
      <c r="L57" s="47">
        <v>7.69</v>
      </c>
      <c r="M57" s="75">
        <v>0</v>
      </c>
      <c r="N57" s="74">
        <v>-21</v>
      </c>
      <c r="O57" s="47">
        <v>-31</v>
      </c>
      <c r="P57" s="47">
        <v>0</v>
      </c>
      <c r="Q57" s="47">
        <v>0</v>
      </c>
      <c r="R57" s="47">
        <v>0</v>
      </c>
      <c r="S57" s="75">
        <v>0</v>
      </c>
      <c r="U57" s="74">
        <v>-53.5</v>
      </c>
      <c r="V57" s="75">
        <v>17.309999999999999</v>
      </c>
      <c r="W57">
        <v>-21</v>
      </c>
      <c r="X57">
        <v>-31</v>
      </c>
      <c r="Y57">
        <v>-1.5</v>
      </c>
      <c r="Z57">
        <v>7.69</v>
      </c>
      <c r="AA57">
        <v>0</v>
      </c>
      <c r="AB57">
        <v>9.6199999999999992</v>
      </c>
    </row>
    <row r="58" spans="7:28">
      <c r="G58" t="s">
        <v>100</v>
      </c>
      <c r="H58" s="74">
        <v>0</v>
      </c>
      <c r="I58" s="47">
        <v>0</v>
      </c>
      <c r="J58" s="47">
        <v>4.8099999999999996</v>
      </c>
      <c r="K58" s="47">
        <v>0</v>
      </c>
      <c r="L58" s="47">
        <v>7.69</v>
      </c>
      <c r="M58" s="75">
        <v>0</v>
      </c>
      <c r="N58" s="74">
        <v>-36</v>
      </c>
      <c r="O58" s="47">
        <v>-33</v>
      </c>
      <c r="P58" s="47">
        <v>0</v>
      </c>
      <c r="Q58" s="47">
        <v>0</v>
      </c>
      <c r="R58" s="47">
        <v>0</v>
      </c>
      <c r="S58" s="75">
        <v>0</v>
      </c>
      <c r="U58" s="74">
        <v>-70.5</v>
      </c>
      <c r="V58" s="75">
        <v>12.5</v>
      </c>
      <c r="W58">
        <v>-36</v>
      </c>
      <c r="X58">
        <v>-33</v>
      </c>
      <c r="Y58">
        <v>-1.5</v>
      </c>
      <c r="Z58">
        <v>7.69</v>
      </c>
      <c r="AA58">
        <v>0</v>
      </c>
      <c r="AB58">
        <v>4.8099999999999996</v>
      </c>
    </row>
    <row r="59" spans="7:28">
      <c r="G59" t="s">
        <v>101</v>
      </c>
      <c r="H59" s="74">
        <v>0</v>
      </c>
      <c r="I59" s="47">
        <v>0</v>
      </c>
      <c r="J59" s="47">
        <v>28.85</v>
      </c>
      <c r="K59" s="47">
        <v>0</v>
      </c>
      <c r="L59" s="47">
        <v>9.6199999999999992</v>
      </c>
      <c r="M59" s="75">
        <v>0</v>
      </c>
      <c r="N59" s="74">
        <v>0</v>
      </c>
      <c r="O59" s="47">
        <v>-53</v>
      </c>
      <c r="P59" s="47">
        <v>0</v>
      </c>
      <c r="Q59" s="47">
        <v>0</v>
      </c>
      <c r="R59" s="47">
        <v>0</v>
      </c>
      <c r="S59" s="75">
        <v>0</v>
      </c>
      <c r="U59" s="74">
        <v>-54.5</v>
      </c>
      <c r="V59" s="75">
        <v>38.47</v>
      </c>
      <c r="W59">
        <v>0</v>
      </c>
      <c r="X59">
        <v>-53</v>
      </c>
      <c r="Y59">
        <v>-1.5</v>
      </c>
      <c r="Z59">
        <v>9.6199999999999992</v>
      </c>
      <c r="AA59">
        <v>0</v>
      </c>
      <c r="AB59">
        <v>28.85</v>
      </c>
    </row>
    <row r="60" spans="7:28">
      <c r="G60" t="s">
        <v>102</v>
      </c>
      <c r="H60" s="74">
        <v>0</v>
      </c>
      <c r="I60" s="47">
        <v>0</v>
      </c>
      <c r="J60" s="47">
        <v>33.659999999999997</v>
      </c>
      <c r="K60" s="47">
        <v>0</v>
      </c>
      <c r="L60" s="47">
        <v>9.6199999999999992</v>
      </c>
      <c r="M60" s="75">
        <v>0</v>
      </c>
      <c r="N60" s="74">
        <v>0</v>
      </c>
      <c r="O60" s="47">
        <v>-49</v>
      </c>
      <c r="P60" s="47">
        <v>0</v>
      </c>
      <c r="Q60" s="47">
        <v>0</v>
      </c>
      <c r="R60" s="47">
        <v>0</v>
      </c>
      <c r="S60" s="75">
        <v>0</v>
      </c>
      <c r="U60" s="74">
        <v>-50.5</v>
      </c>
      <c r="V60" s="75">
        <v>43.28</v>
      </c>
      <c r="W60">
        <v>0</v>
      </c>
      <c r="X60">
        <v>-49</v>
      </c>
      <c r="Y60">
        <v>-1.5</v>
      </c>
      <c r="Z60">
        <v>9.6199999999999992</v>
      </c>
      <c r="AA60">
        <v>0</v>
      </c>
      <c r="AB60">
        <v>33.659999999999997</v>
      </c>
    </row>
    <row r="61" spans="7:28">
      <c r="G61" t="s">
        <v>103</v>
      </c>
      <c r="H61" s="74">
        <v>0</v>
      </c>
      <c r="I61" s="47">
        <v>0</v>
      </c>
      <c r="J61" s="47">
        <v>38.46</v>
      </c>
      <c r="K61" s="47">
        <v>0</v>
      </c>
      <c r="L61" s="47">
        <v>8.66</v>
      </c>
      <c r="M61" s="75">
        <v>0</v>
      </c>
      <c r="N61" s="74">
        <v>-19</v>
      </c>
      <c r="O61" s="47">
        <v>-42</v>
      </c>
      <c r="P61" s="47">
        <v>0</v>
      </c>
      <c r="Q61" s="47">
        <v>0</v>
      </c>
      <c r="R61" s="47">
        <v>0</v>
      </c>
      <c r="S61" s="75">
        <v>0</v>
      </c>
      <c r="U61" s="74">
        <v>-62.5</v>
      </c>
      <c r="V61" s="75">
        <v>47.12</v>
      </c>
      <c r="W61">
        <v>-19</v>
      </c>
      <c r="X61">
        <v>-42</v>
      </c>
      <c r="Y61">
        <v>-1.5</v>
      </c>
      <c r="Z61">
        <v>8.66</v>
      </c>
      <c r="AA61">
        <v>0</v>
      </c>
      <c r="AB61">
        <v>38.46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8.66</v>
      </c>
      <c r="M62" s="75">
        <v>0</v>
      </c>
      <c r="N62" s="74">
        <v>-20</v>
      </c>
      <c r="O62" s="47">
        <v>-35</v>
      </c>
      <c r="P62" s="47">
        <v>-30</v>
      </c>
      <c r="Q62" s="47">
        <v>0</v>
      </c>
      <c r="R62" s="47">
        <v>0</v>
      </c>
      <c r="S62" s="75">
        <v>0</v>
      </c>
      <c r="U62" s="74">
        <v>-86.5</v>
      </c>
      <c r="V62" s="75">
        <v>8.66</v>
      </c>
      <c r="W62">
        <v>-20</v>
      </c>
      <c r="X62">
        <v>-35</v>
      </c>
      <c r="Y62">
        <v>-1.5</v>
      </c>
      <c r="Z62">
        <v>8.66</v>
      </c>
      <c r="AA62">
        <v>0</v>
      </c>
      <c r="AB62">
        <v>-30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8.66</v>
      </c>
      <c r="M63" s="75">
        <v>0</v>
      </c>
      <c r="N63" s="74">
        <v>-16</v>
      </c>
      <c r="O63" s="47">
        <v>-16</v>
      </c>
      <c r="P63" s="47">
        <v>-35</v>
      </c>
      <c r="Q63" s="47">
        <v>0</v>
      </c>
      <c r="R63" s="47">
        <v>0</v>
      </c>
      <c r="S63" s="75">
        <v>0</v>
      </c>
      <c r="U63" s="74">
        <v>-68.5</v>
      </c>
      <c r="V63" s="75">
        <v>8.66</v>
      </c>
      <c r="W63">
        <v>-16</v>
      </c>
      <c r="X63">
        <v>-16</v>
      </c>
      <c r="Y63">
        <v>-1.5</v>
      </c>
      <c r="Z63">
        <v>8.66</v>
      </c>
      <c r="AA63">
        <v>0</v>
      </c>
      <c r="AB63">
        <v>-35</v>
      </c>
    </row>
    <row r="64" spans="7:28">
      <c r="G64" t="s">
        <v>106</v>
      </c>
      <c r="H64" s="74">
        <v>20.190000000000001</v>
      </c>
      <c r="I64" s="47">
        <v>0</v>
      </c>
      <c r="J64" s="47">
        <v>0</v>
      </c>
      <c r="K64" s="47">
        <v>0</v>
      </c>
      <c r="L64" s="47">
        <v>8.66</v>
      </c>
      <c r="M64" s="75">
        <v>0</v>
      </c>
      <c r="N64" s="74">
        <v>0</v>
      </c>
      <c r="O64" s="47">
        <v>-6</v>
      </c>
      <c r="P64" s="47">
        <v>-30</v>
      </c>
      <c r="Q64" s="47">
        <v>0</v>
      </c>
      <c r="R64" s="47">
        <v>0</v>
      </c>
      <c r="S64" s="75">
        <v>0</v>
      </c>
      <c r="U64" s="74">
        <v>-37.5</v>
      </c>
      <c r="V64" s="75">
        <v>28.85</v>
      </c>
      <c r="W64">
        <v>20.190000000000001</v>
      </c>
      <c r="X64">
        <v>-6</v>
      </c>
      <c r="Y64">
        <v>-1.5</v>
      </c>
      <c r="Z64">
        <v>8.66</v>
      </c>
      <c r="AA64">
        <v>0</v>
      </c>
      <c r="AB64">
        <v>-30</v>
      </c>
    </row>
    <row r="65" spans="7:28">
      <c r="G65" t="s">
        <v>107</v>
      </c>
      <c r="H65" s="74">
        <v>48.08</v>
      </c>
      <c r="I65" s="47">
        <v>0</v>
      </c>
      <c r="J65" s="47">
        <v>0</v>
      </c>
      <c r="K65" s="47">
        <v>0</v>
      </c>
      <c r="L65" s="47">
        <v>9.6199999999999992</v>
      </c>
      <c r="M65" s="75">
        <v>0</v>
      </c>
      <c r="N65" s="74">
        <v>0</v>
      </c>
      <c r="O65" s="47">
        <v>-15</v>
      </c>
      <c r="P65" s="47">
        <v>-20</v>
      </c>
      <c r="Q65" s="47">
        <v>0</v>
      </c>
      <c r="R65" s="47">
        <v>0</v>
      </c>
      <c r="S65" s="75">
        <v>0</v>
      </c>
      <c r="U65" s="74">
        <v>-36.5</v>
      </c>
      <c r="V65" s="75">
        <v>57.7</v>
      </c>
      <c r="W65">
        <v>48.08</v>
      </c>
      <c r="X65">
        <v>-15</v>
      </c>
      <c r="Y65">
        <v>-1.5</v>
      </c>
      <c r="Z65">
        <v>9.6199999999999992</v>
      </c>
      <c r="AA65">
        <v>0</v>
      </c>
      <c r="AB65">
        <v>-20</v>
      </c>
    </row>
    <row r="66" spans="7:28">
      <c r="G66" t="s">
        <v>108</v>
      </c>
      <c r="H66" s="74">
        <v>24.04</v>
      </c>
      <c r="I66" s="47">
        <v>0</v>
      </c>
      <c r="J66" s="47">
        <v>0</v>
      </c>
      <c r="K66" s="47">
        <v>0</v>
      </c>
      <c r="L66" s="47">
        <v>9.6199999999999992</v>
      </c>
      <c r="M66" s="75">
        <v>0</v>
      </c>
      <c r="N66" s="74">
        <v>0</v>
      </c>
      <c r="O66" s="47">
        <v>0</v>
      </c>
      <c r="P66" s="47">
        <v>-5</v>
      </c>
      <c r="Q66" s="47">
        <v>0</v>
      </c>
      <c r="R66" s="47">
        <v>0</v>
      </c>
      <c r="S66" s="75">
        <v>0</v>
      </c>
      <c r="U66" s="74">
        <v>-6.5</v>
      </c>
      <c r="V66" s="75">
        <v>33.659999999999997</v>
      </c>
      <c r="W66">
        <v>24.04</v>
      </c>
      <c r="X66">
        <v>0</v>
      </c>
      <c r="Y66">
        <v>-1.5</v>
      </c>
      <c r="Z66">
        <v>9.6199999999999992</v>
      </c>
      <c r="AA66">
        <v>0</v>
      </c>
      <c r="AB66">
        <v>-5</v>
      </c>
    </row>
    <row r="67" spans="7:28">
      <c r="G67" t="s">
        <v>109</v>
      </c>
      <c r="H67" s="74">
        <v>16.34</v>
      </c>
      <c r="I67" s="47">
        <v>0</v>
      </c>
      <c r="J67" s="47">
        <v>14.43</v>
      </c>
      <c r="K67" s="47">
        <v>0</v>
      </c>
      <c r="L67" s="47">
        <v>11.54</v>
      </c>
      <c r="M67" s="75">
        <v>0</v>
      </c>
      <c r="N67" s="74">
        <v>0</v>
      </c>
      <c r="O67" s="47">
        <v>-20</v>
      </c>
      <c r="P67" s="47">
        <v>0</v>
      </c>
      <c r="Q67" s="47">
        <v>0</v>
      </c>
      <c r="R67" s="47">
        <v>0</v>
      </c>
      <c r="S67" s="75">
        <v>0</v>
      </c>
      <c r="U67" s="74">
        <v>-21.5</v>
      </c>
      <c r="V67" s="75">
        <v>42.31</v>
      </c>
      <c r="W67">
        <v>16.34</v>
      </c>
      <c r="X67">
        <v>-20</v>
      </c>
      <c r="Y67">
        <v>-1.5</v>
      </c>
      <c r="Z67">
        <v>11.54</v>
      </c>
      <c r="AA67">
        <v>0</v>
      </c>
      <c r="AB67">
        <v>14.43</v>
      </c>
    </row>
    <row r="68" spans="7:28">
      <c r="G68" t="s">
        <v>110</v>
      </c>
      <c r="H68" s="74">
        <v>19.23</v>
      </c>
      <c r="I68" s="47">
        <v>0</v>
      </c>
      <c r="J68" s="47">
        <v>14.43</v>
      </c>
      <c r="K68" s="47">
        <v>0</v>
      </c>
      <c r="L68" s="47">
        <v>11.54</v>
      </c>
      <c r="M68" s="75">
        <v>0</v>
      </c>
      <c r="N68" s="74">
        <v>0</v>
      </c>
      <c r="O68" s="47">
        <v>-19</v>
      </c>
      <c r="P68" s="47">
        <v>0</v>
      </c>
      <c r="Q68" s="47">
        <v>0</v>
      </c>
      <c r="R68" s="47">
        <v>0</v>
      </c>
      <c r="S68" s="75">
        <v>0</v>
      </c>
      <c r="U68" s="74">
        <v>-20.5</v>
      </c>
      <c r="V68" s="75">
        <v>45.2</v>
      </c>
      <c r="W68">
        <v>19.23</v>
      </c>
      <c r="X68">
        <v>-19</v>
      </c>
      <c r="Y68">
        <v>-1.5</v>
      </c>
      <c r="Z68">
        <v>11.54</v>
      </c>
      <c r="AA68">
        <v>0</v>
      </c>
      <c r="AB68">
        <v>14.43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11.54</v>
      </c>
      <c r="M69" s="75">
        <v>0</v>
      </c>
      <c r="N69" s="74">
        <v>-41</v>
      </c>
      <c r="O69" s="47">
        <v>-26</v>
      </c>
      <c r="P69" s="47">
        <v>-140</v>
      </c>
      <c r="Q69" s="47">
        <v>0</v>
      </c>
      <c r="R69" s="47">
        <v>0</v>
      </c>
      <c r="S69" s="75">
        <v>0</v>
      </c>
      <c r="U69" s="74">
        <v>-208.5</v>
      </c>
      <c r="V69" s="75">
        <v>11.54</v>
      </c>
      <c r="W69">
        <v>-41</v>
      </c>
      <c r="X69">
        <v>-26</v>
      </c>
      <c r="Y69">
        <v>-1.5</v>
      </c>
      <c r="Z69">
        <v>11.54</v>
      </c>
      <c r="AA69">
        <v>0</v>
      </c>
      <c r="AB69">
        <v>-140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11.54</v>
      </c>
      <c r="M70" s="75">
        <v>0</v>
      </c>
      <c r="N70" s="74">
        <v>-42</v>
      </c>
      <c r="O70" s="47">
        <v>-38</v>
      </c>
      <c r="P70" s="47">
        <v>-145</v>
      </c>
      <c r="Q70" s="47">
        <v>0</v>
      </c>
      <c r="R70" s="47">
        <v>0</v>
      </c>
      <c r="S70" s="75">
        <v>0</v>
      </c>
      <c r="U70" s="74">
        <v>-226.5</v>
      </c>
      <c r="V70" s="75">
        <v>11.54</v>
      </c>
      <c r="W70">
        <v>-42</v>
      </c>
      <c r="X70">
        <v>-38</v>
      </c>
      <c r="Y70">
        <v>-1.5</v>
      </c>
      <c r="Z70">
        <v>11.54</v>
      </c>
      <c r="AA70">
        <v>0</v>
      </c>
      <c r="AB70">
        <v>-145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9.6199999999999992</v>
      </c>
      <c r="M71" s="75">
        <v>0</v>
      </c>
      <c r="N71" s="74">
        <v>-37</v>
      </c>
      <c r="O71" s="47">
        <v>-48</v>
      </c>
      <c r="P71" s="47">
        <v>-329</v>
      </c>
      <c r="Q71" s="47">
        <v>0</v>
      </c>
      <c r="R71" s="47">
        <v>0</v>
      </c>
      <c r="S71" s="75">
        <v>0</v>
      </c>
      <c r="U71" s="74">
        <v>-415.5</v>
      </c>
      <c r="V71" s="75">
        <v>9.6199999999999992</v>
      </c>
      <c r="W71">
        <v>-37</v>
      </c>
      <c r="X71">
        <v>-48</v>
      </c>
      <c r="Y71">
        <v>-1.5</v>
      </c>
      <c r="Z71">
        <v>9.6199999999999992</v>
      </c>
      <c r="AA71">
        <v>0</v>
      </c>
      <c r="AB71">
        <v>-329</v>
      </c>
    </row>
    <row r="72" spans="7:28">
      <c r="G72" t="s">
        <v>114</v>
      </c>
      <c r="H72" s="74">
        <v>13.46</v>
      </c>
      <c r="I72" s="47">
        <v>0</v>
      </c>
      <c r="J72" s="47">
        <v>0</v>
      </c>
      <c r="K72" s="47">
        <v>0</v>
      </c>
      <c r="L72" s="47">
        <v>9.6199999999999992</v>
      </c>
      <c r="M72" s="75">
        <v>0</v>
      </c>
      <c r="N72" s="74">
        <v>0</v>
      </c>
      <c r="O72" s="47">
        <v>-20</v>
      </c>
      <c r="P72" s="47">
        <v>-433</v>
      </c>
      <c r="Q72" s="47">
        <v>0</v>
      </c>
      <c r="R72" s="47">
        <v>0</v>
      </c>
      <c r="S72" s="75">
        <v>0</v>
      </c>
      <c r="U72" s="74">
        <v>-454.5</v>
      </c>
      <c r="V72" s="75">
        <v>23.08</v>
      </c>
      <c r="W72">
        <v>13.46</v>
      </c>
      <c r="X72">
        <v>-20</v>
      </c>
      <c r="Y72">
        <v>-1.5</v>
      </c>
      <c r="Z72">
        <v>9.6199999999999992</v>
      </c>
      <c r="AA72">
        <v>0</v>
      </c>
      <c r="AB72">
        <v>-433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10.58</v>
      </c>
      <c r="M73" s="75">
        <v>0</v>
      </c>
      <c r="N73" s="74">
        <v>0</v>
      </c>
      <c r="O73" s="47">
        <v>0</v>
      </c>
      <c r="P73" s="47">
        <v>-476</v>
      </c>
      <c r="Q73" s="47">
        <v>0</v>
      </c>
      <c r="R73" s="47">
        <v>0</v>
      </c>
      <c r="S73" s="75">
        <v>0</v>
      </c>
      <c r="U73" s="74">
        <v>-477.5</v>
      </c>
      <c r="V73" s="75">
        <v>10.58</v>
      </c>
      <c r="W73">
        <v>0</v>
      </c>
      <c r="X73">
        <v>0</v>
      </c>
      <c r="Y73">
        <v>-1.5</v>
      </c>
      <c r="Z73">
        <v>10.58</v>
      </c>
      <c r="AA73">
        <v>0</v>
      </c>
      <c r="AB73">
        <v>-476</v>
      </c>
    </row>
    <row r="74" spans="7:28">
      <c r="G74" t="s">
        <v>116</v>
      </c>
      <c r="H74" s="74">
        <v>13.46</v>
      </c>
      <c r="I74" s="47">
        <v>0</v>
      </c>
      <c r="J74" s="47">
        <v>0</v>
      </c>
      <c r="K74" s="47">
        <v>0</v>
      </c>
      <c r="L74" s="47">
        <v>10.58</v>
      </c>
      <c r="M74" s="75">
        <v>0</v>
      </c>
      <c r="N74" s="74">
        <v>0</v>
      </c>
      <c r="O74" s="47">
        <v>0</v>
      </c>
      <c r="P74" s="47">
        <v>-459</v>
      </c>
      <c r="Q74" s="47">
        <v>0</v>
      </c>
      <c r="R74" s="47">
        <v>0</v>
      </c>
      <c r="S74" s="75">
        <v>0</v>
      </c>
      <c r="U74" s="74">
        <v>-460.5</v>
      </c>
      <c r="V74" s="75">
        <v>24.04</v>
      </c>
      <c r="W74">
        <v>13.46</v>
      </c>
      <c r="X74">
        <v>0</v>
      </c>
      <c r="Y74">
        <v>-1.5</v>
      </c>
      <c r="Z74">
        <v>10.58</v>
      </c>
      <c r="AA74">
        <v>0</v>
      </c>
      <c r="AB74">
        <v>-459</v>
      </c>
    </row>
    <row r="75" spans="7:28">
      <c r="G75" t="s">
        <v>117</v>
      </c>
      <c r="H75" s="74">
        <v>32.700000000000003</v>
      </c>
      <c r="I75" s="47">
        <v>22.12</v>
      </c>
      <c r="J75" s="47">
        <v>0</v>
      </c>
      <c r="K75" s="47">
        <v>0</v>
      </c>
      <c r="L75" s="47">
        <v>11.54</v>
      </c>
      <c r="M75" s="75">
        <v>3.46</v>
      </c>
      <c r="N75" s="74">
        <v>0</v>
      </c>
      <c r="O75" s="47">
        <v>0</v>
      </c>
      <c r="P75" s="47">
        <v>-174</v>
      </c>
      <c r="Q75" s="47">
        <v>0</v>
      </c>
      <c r="R75" s="47">
        <v>0</v>
      </c>
      <c r="S75" s="75">
        <v>0</v>
      </c>
      <c r="U75" s="74">
        <v>-175.5</v>
      </c>
      <c r="V75" s="75">
        <v>69.819999999999993</v>
      </c>
      <c r="W75">
        <v>32.700000000000003</v>
      </c>
      <c r="X75">
        <v>22.12</v>
      </c>
      <c r="Y75">
        <v>-1.5</v>
      </c>
      <c r="Z75">
        <v>11.54</v>
      </c>
      <c r="AA75">
        <v>3.46</v>
      </c>
      <c r="AB75">
        <v>-174</v>
      </c>
    </row>
    <row r="76" spans="7:28">
      <c r="G76" t="s">
        <v>118</v>
      </c>
      <c r="H76" s="74">
        <v>34.619999999999997</v>
      </c>
      <c r="I76" s="47">
        <v>31.74</v>
      </c>
      <c r="J76" s="47">
        <v>0</v>
      </c>
      <c r="K76" s="47">
        <v>0</v>
      </c>
      <c r="L76" s="47">
        <v>12.5</v>
      </c>
      <c r="M76" s="75">
        <v>1.92</v>
      </c>
      <c r="N76" s="74">
        <v>0</v>
      </c>
      <c r="O76" s="47">
        <v>0</v>
      </c>
      <c r="P76" s="47">
        <v>-123</v>
      </c>
      <c r="Q76" s="47">
        <v>0</v>
      </c>
      <c r="R76" s="47">
        <v>0</v>
      </c>
      <c r="S76" s="75">
        <v>0</v>
      </c>
      <c r="U76" s="74">
        <v>-124.5</v>
      </c>
      <c r="V76" s="75">
        <v>80.78</v>
      </c>
      <c r="W76">
        <v>34.619999999999997</v>
      </c>
      <c r="X76">
        <v>31.74</v>
      </c>
      <c r="Y76">
        <v>-1.5</v>
      </c>
      <c r="Z76">
        <v>12.5</v>
      </c>
      <c r="AA76">
        <v>1.92</v>
      </c>
      <c r="AB76">
        <v>-123</v>
      </c>
    </row>
    <row r="77" spans="7:28">
      <c r="G77" t="s">
        <v>119</v>
      </c>
      <c r="H77" s="74">
        <v>91.37</v>
      </c>
      <c r="I77" s="47">
        <v>17.309999999999999</v>
      </c>
      <c r="J77" s="47">
        <v>0</v>
      </c>
      <c r="K77" s="47">
        <v>0</v>
      </c>
      <c r="L77" s="47">
        <v>12.5</v>
      </c>
      <c r="M77" s="75">
        <v>1.63</v>
      </c>
      <c r="N77" s="74">
        <v>0</v>
      </c>
      <c r="O77" s="47">
        <v>0</v>
      </c>
      <c r="P77" s="47">
        <v>-145</v>
      </c>
      <c r="Q77" s="47">
        <v>0</v>
      </c>
      <c r="R77" s="47">
        <v>0</v>
      </c>
      <c r="S77" s="75">
        <v>0</v>
      </c>
      <c r="U77" s="74">
        <v>-146.5</v>
      </c>
      <c r="V77" s="75">
        <v>122.81</v>
      </c>
      <c r="W77">
        <v>91.37</v>
      </c>
      <c r="X77">
        <v>17.309999999999999</v>
      </c>
      <c r="Y77">
        <v>-1.5</v>
      </c>
      <c r="Z77">
        <v>12.5</v>
      </c>
      <c r="AA77">
        <v>1.63</v>
      </c>
      <c r="AB77">
        <v>-145</v>
      </c>
    </row>
    <row r="78" spans="7:28">
      <c r="G78" t="s">
        <v>120</v>
      </c>
      <c r="H78" s="74">
        <v>38.47</v>
      </c>
      <c r="I78" s="47">
        <v>4.8099999999999996</v>
      </c>
      <c r="J78" s="47">
        <v>0</v>
      </c>
      <c r="K78" s="47">
        <v>0</v>
      </c>
      <c r="L78" s="47">
        <v>12.5</v>
      </c>
      <c r="M78" s="75">
        <v>0.19</v>
      </c>
      <c r="N78" s="74">
        <v>0</v>
      </c>
      <c r="O78" s="47">
        <v>0</v>
      </c>
      <c r="P78" s="47">
        <v>-286</v>
      </c>
      <c r="Q78" s="47">
        <v>0</v>
      </c>
      <c r="R78" s="47">
        <v>0</v>
      </c>
      <c r="S78" s="75">
        <v>0</v>
      </c>
      <c r="U78" s="74">
        <v>-287.5</v>
      </c>
      <c r="V78" s="75">
        <v>55.97</v>
      </c>
      <c r="W78">
        <v>38.47</v>
      </c>
      <c r="X78">
        <v>4.8099999999999996</v>
      </c>
      <c r="Y78">
        <v>-1.5</v>
      </c>
      <c r="Z78">
        <v>12.5</v>
      </c>
      <c r="AA78">
        <v>0.19</v>
      </c>
      <c r="AB78">
        <v>-286</v>
      </c>
    </row>
    <row r="79" spans="7:28">
      <c r="G79" t="s">
        <v>121</v>
      </c>
      <c r="H79" s="74">
        <v>18.27</v>
      </c>
      <c r="I79" s="47">
        <v>25.97</v>
      </c>
      <c r="J79" s="47">
        <v>0</v>
      </c>
      <c r="K79" s="47">
        <v>0</v>
      </c>
      <c r="L79" s="47">
        <v>12.5</v>
      </c>
      <c r="M79" s="75">
        <v>0</v>
      </c>
      <c r="N79" s="74">
        <v>0</v>
      </c>
      <c r="O79" s="47">
        <v>0</v>
      </c>
      <c r="P79" s="47">
        <v>-82</v>
      </c>
      <c r="Q79" s="47">
        <v>0</v>
      </c>
      <c r="R79" s="47">
        <v>0</v>
      </c>
      <c r="S79" s="75">
        <v>0</v>
      </c>
      <c r="U79" s="74">
        <v>-83.5</v>
      </c>
      <c r="V79" s="75">
        <v>56.74</v>
      </c>
      <c r="W79">
        <v>18.27</v>
      </c>
      <c r="X79">
        <v>25.97</v>
      </c>
      <c r="Y79">
        <v>-1.5</v>
      </c>
      <c r="Z79">
        <v>12.5</v>
      </c>
      <c r="AA79">
        <v>0</v>
      </c>
      <c r="AB79">
        <v>-82</v>
      </c>
    </row>
    <row r="80" spans="7:28">
      <c r="G80" t="s">
        <v>122</v>
      </c>
      <c r="H80" s="74">
        <v>29.81</v>
      </c>
      <c r="I80" s="47">
        <v>27.89</v>
      </c>
      <c r="J80" s="47">
        <v>0</v>
      </c>
      <c r="K80" s="47">
        <v>0</v>
      </c>
      <c r="L80" s="47">
        <v>12.5</v>
      </c>
      <c r="M80" s="75">
        <v>0</v>
      </c>
      <c r="N80" s="74">
        <v>0</v>
      </c>
      <c r="O80" s="47">
        <v>0</v>
      </c>
      <c r="P80" s="47">
        <v>-78</v>
      </c>
      <c r="Q80" s="47">
        <v>0</v>
      </c>
      <c r="R80" s="47">
        <v>0</v>
      </c>
      <c r="S80" s="75">
        <v>0</v>
      </c>
      <c r="U80" s="74">
        <v>-79.5</v>
      </c>
      <c r="V80" s="75">
        <v>70.2</v>
      </c>
      <c r="W80">
        <v>29.81</v>
      </c>
      <c r="X80">
        <v>27.89</v>
      </c>
      <c r="Y80">
        <v>-1.5</v>
      </c>
      <c r="Z80">
        <v>12.5</v>
      </c>
      <c r="AA80">
        <v>0</v>
      </c>
      <c r="AB80">
        <v>-78</v>
      </c>
    </row>
    <row r="81" spans="7:28">
      <c r="G81" t="s">
        <v>123</v>
      </c>
      <c r="H81" s="74">
        <v>75.010000000000005</v>
      </c>
      <c r="I81" s="47">
        <v>29.81</v>
      </c>
      <c r="J81" s="47">
        <v>0</v>
      </c>
      <c r="K81" s="47">
        <v>0</v>
      </c>
      <c r="L81" s="47">
        <v>15.1</v>
      </c>
      <c r="M81" s="75">
        <v>0</v>
      </c>
      <c r="N81" s="74">
        <v>0</v>
      </c>
      <c r="O81" s="47">
        <v>0</v>
      </c>
      <c r="P81" s="47">
        <v>-57</v>
      </c>
      <c r="Q81" s="47">
        <v>0</v>
      </c>
      <c r="R81" s="47">
        <v>0</v>
      </c>
      <c r="S81" s="75">
        <v>0</v>
      </c>
      <c r="U81" s="74">
        <v>-58.5</v>
      </c>
      <c r="V81" s="75">
        <v>119.92</v>
      </c>
      <c r="W81">
        <v>75.010000000000005</v>
      </c>
      <c r="X81">
        <v>29.81</v>
      </c>
      <c r="Y81">
        <v>-1.5</v>
      </c>
      <c r="Z81">
        <v>15.1</v>
      </c>
      <c r="AA81">
        <v>0</v>
      </c>
      <c r="AB81">
        <v>-57</v>
      </c>
    </row>
    <row r="82" spans="7:28">
      <c r="G82" t="s">
        <v>124</v>
      </c>
      <c r="H82" s="74">
        <v>75.02</v>
      </c>
      <c r="I82" s="47">
        <v>30.77</v>
      </c>
      <c r="J82" s="47">
        <v>0</v>
      </c>
      <c r="K82" s="47">
        <v>0</v>
      </c>
      <c r="L82" s="47">
        <v>15</v>
      </c>
      <c r="M82" s="75">
        <v>0</v>
      </c>
      <c r="N82" s="74">
        <v>0</v>
      </c>
      <c r="O82" s="47">
        <v>0</v>
      </c>
      <c r="P82" s="47">
        <v>-32</v>
      </c>
      <c r="Q82" s="47">
        <v>0</v>
      </c>
      <c r="R82" s="47">
        <v>0</v>
      </c>
      <c r="S82" s="75">
        <v>0</v>
      </c>
      <c r="U82" s="74">
        <v>-33.5</v>
      </c>
      <c r="V82" s="75">
        <v>120.79</v>
      </c>
      <c r="W82">
        <v>75.02</v>
      </c>
      <c r="X82">
        <v>30.77</v>
      </c>
      <c r="Y82">
        <v>-1.5</v>
      </c>
      <c r="Z82">
        <v>15</v>
      </c>
      <c r="AA82">
        <v>0</v>
      </c>
      <c r="AB82">
        <v>-32</v>
      </c>
    </row>
    <row r="83" spans="7:28">
      <c r="G83" t="s">
        <v>125</v>
      </c>
      <c r="H83" s="74">
        <v>57.7</v>
      </c>
      <c r="I83" s="47">
        <v>0</v>
      </c>
      <c r="J83" s="47">
        <v>0</v>
      </c>
      <c r="K83" s="47">
        <v>0</v>
      </c>
      <c r="L83" s="47">
        <v>15.58</v>
      </c>
      <c r="M83" s="75">
        <v>0</v>
      </c>
      <c r="N83" s="74">
        <v>0</v>
      </c>
      <c r="O83" s="47">
        <v>0</v>
      </c>
      <c r="P83" s="47">
        <v>-46</v>
      </c>
      <c r="Q83" s="47">
        <v>0</v>
      </c>
      <c r="R83" s="47">
        <v>0</v>
      </c>
      <c r="S83" s="75">
        <v>0</v>
      </c>
      <c r="U83" s="74">
        <v>-47.5</v>
      </c>
      <c r="V83" s="75">
        <v>73.28</v>
      </c>
      <c r="W83">
        <v>57.7</v>
      </c>
      <c r="X83">
        <v>0</v>
      </c>
      <c r="Y83">
        <v>-1.5</v>
      </c>
      <c r="Z83">
        <v>15.58</v>
      </c>
      <c r="AA83">
        <v>0</v>
      </c>
      <c r="AB83">
        <v>-46</v>
      </c>
    </row>
    <row r="84" spans="7:28">
      <c r="G84" t="s">
        <v>126</v>
      </c>
      <c r="H84" s="74">
        <v>55.78</v>
      </c>
      <c r="I84" s="47">
        <v>0</v>
      </c>
      <c r="J84" s="47">
        <v>0</v>
      </c>
      <c r="K84" s="47">
        <v>0</v>
      </c>
      <c r="L84" s="47">
        <v>15.19</v>
      </c>
      <c r="M84" s="75">
        <v>0</v>
      </c>
      <c r="N84" s="74">
        <v>0</v>
      </c>
      <c r="O84" s="47">
        <v>0</v>
      </c>
      <c r="P84" s="47">
        <v>-49</v>
      </c>
      <c r="Q84" s="47">
        <v>0</v>
      </c>
      <c r="R84" s="47">
        <v>0</v>
      </c>
      <c r="S84" s="75">
        <v>0</v>
      </c>
      <c r="U84" s="74">
        <v>-50.5</v>
      </c>
      <c r="V84" s="75">
        <v>70.97</v>
      </c>
      <c r="W84">
        <v>55.78</v>
      </c>
      <c r="X84">
        <v>0</v>
      </c>
      <c r="Y84">
        <v>-1.5</v>
      </c>
      <c r="Z84">
        <v>15.19</v>
      </c>
      <c r="AA84">
        <v>0</v>
      </c>
      <c r="AB84">
        <v>-49</v>
      </c>
    </row>
    <row r="85" spans="7:28">
      <c r="G85" t="s">
        <v>127</v>
      </c>
      <c r="H85" s="74">
        <v>56.74</v>
      </c>
      <c r="I85" s="47">
        <v>0</v>
      </c>
      <c r="J85" s="47">
        <v>0.96</v>
      </c>
      <c r="K85" s="47">
        <v>0</v>
      </c>
      <c r="L85" s="47">
        <v>15.1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-1.5</v>
      </c>
      <c r="V85" s="75">
        <v>72.8</v>
      </c>
      <c r="W85">
        <v>56.74</v>
      </c>
      <c r="X85">
        <v>0</v>
      </c>
      <c r="Y85">
        <v>-1.5</v>
      </c>
      <c r="Z85">
        <v>15.1</v>
      </c>
      <c r="AA85">
        <v>0</v>
      </c>
      <c r="AB85">
        <v>0.96</v>
      </c>
    </row>
    <row r="86" spans="7:28">
      <c r="G86" t="s">
        <v>128</v>
      </c>
      <c r="H86" s="74">
        <v>58.66</v>
      </c>
      <c r="I86" s="47">
        <v>0</v>
      </c>
      <c r="J86" s="47">
        <v>1.92</v>
      </c>
      <c r="K86" s="47">
        <v>0</v>
      </c>
      <c r="L86" s="47">
        <v>14.62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-1.5</v>
      </c>
      <c r="V86" s="75">
        <v>75.2</v>
      </c>
      <c r="W86">
        <v>58.66</v>
      </c>
      <c r="X86">
        <v>0</v>
      </c>
      <c r="Y86">
        <v>-1.5</v>
      </c>
      <c r="Z86">
        <v>14.62</v>
      </c>
      <c r="AA86">
        <v>0</v>
      </c>
      <c r="AB86">
        <v>1.92</v>
      </c>
    </row>
    <row r="87" spans="7:28">
      <c r="G87" t="s">
        <v>129</v>
      </c>
      <c r="H87" s="74">
        <v>50.01</v>
      </c>
      <c r="I87" s="47">
        <v>0</v>
      </c>
      <c r="J87" s="47">
        <v>0</v>
      </c>
      <c r="K87" s="47">
        <v>0</v>
      </c>
      <c r="L87" s="47">
        <v>13.94</v>
      </c>
      <c r="M87" s="75">
        <v>0</v>
      </c>
      <c r="N87" s="74">
        <v>0</v>
      </c>
      <c r="O87" s="47">
        <v>0</v>
      </c>
      <c r="P87" s="47">
        <v>-38</v>
      </c>
      <c r="Q87" s="47">
        <v>0</v>
      </c>
      <c r="R87" s="47">
        <v>0</v>
      </c>
      <c r="S87" s="75">
        <v>0</v>
      </c>
      <c r="U87" s="74">
        <v>-39.5</v>
      </c>
      <c r="V87" s="75">
        <v>63.95</v>
      </c>
      <c r="W87">
        <v>50.01</v>
      </c>
      <c r="X87">
        <v>0</v>
      </c>
      <c r="Y87">
        <v>-1.5</v>
      </c>
      <c r="Z87">
        <v>13.94</v>
      </c>
      <c r="AA87">
        <v>0</v>
      </c>
      <c r="AB87">
        <v>-38</v>
      </c>
    </row>
    <row r="88" spans="7:28">
      <c r="G88" t="s">
        <v>130</v>
      </c>
      <c r="H88" s="74">
        <v>50.01</v>
      </c>
      <c r="I88" s="47">
        <v>0</v>
      </c>
      <c r="J88" s="47">
        <v>23.08</v>
      </c>
      <c r="K88" s="47">
        <v>0</v>
      </c>
      <c r="L88" s="47">
        <v>13.27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-1.5</v>
      </c>
      <c r="V88" s="75">
        <v>86.36</v>
      </c>
      <c r="W88">
        <v>50.01</v>
      </c>
      <c r="X88">
        <v>0</v>
      </c>
      <c r="Y88">
        <v>-1.5</v>
      </c>
      <c r="Z88">
        <v>13.27</v>
      </c>
      <c r="AA88">
        <v>0</v>
      </c>
      <c r="AB88">
        <v>23.08</v>
      </c>
    </row>
    <row r="89" spans="7:28">
      <c r="G89" t="s">
        <v>131</v>
      </c>
      <c r="H89" s="74">
        <v>24.05</v>
      </c>
      <c r="I89" s="47">
        <v>0</v>
      </c>
      <c r="J89" s="47">
        <v>18.27</v>
      </c>
      <c r="K89" s="47">
        <v>0</v>
      </c>
      <c r="L89" s="47">
        <v>12.5</v>
      </c>
      <c r="M89" s="75">
        <v>0</v>
      </c>
      <c r="N89" s="74">
        <v>0</v>
      </c>
      <c r="O89" s="47">
        <v>-20</v>
      </c>
      <c r="P89" s="47">
        <v>0</v>
      </c>
      <c r="Q89" s="47">
        <v>0</v>
      </c>
      <c r="R89" s="47">
        <v>0</v>
      </c>
      <c r="S89" s="75">
        <v>0</v>
      </c>
      <c r="U89" s="74">
        <v>-21.5</v>
      </c>
      <c r="V89" s="75">
        <v>54.82</v>
      </c>
      <c r="W89">
        <v>24.05</v>
      </c>
      <c r="X89">
        <v>-20</v>
      </c>
      <c r="Y89">
        <v>-1.5</v>
      </c>
      <c r="Z89">
        <v>12.5</v>
      </c>
      <c r="AA89">
        <v>0</v>
      </c>
      <c r="AB89">
        <v>18.27</v>
      </c>
    </row>
    <row r="90" spans="7:28">
      <c r="G90" t="s">
        <v>132</v>
      </c>
      <c r="H90" s="74">
        <v>23.07</v>
      </c>
      <c r="I90" s="47">
        <v>0</v>
      </c>
      <c r="J90" s="47">
        <v>16.350000000000001</v>
      </c>
      <c r="K90" s="47">
        <v>0</v>
      </c>
      <c r="L90" s="47">
        <v>11.93</v>
      </c>
      <c r="M90" s="75">
        <v>0</v>
      </c>
      <c r="N90" s="74">
        <v>0</v>
      </c>
      <c r="O90" s="47">
        <v>-22</v>
      </c>
      <c r="P90" s="47">
        <v>0</v>
      </c>
      <c r="Q90" s="47">
        <v>0</v>
      </c>
      <c r="R90" s="47">
        <v>0</v>
      </c>
      <c r="S90" s="75">
        <v>0</v>
      </c>
      <c r="U90" s="74">
        <v>-23.5</v>
      </c>
      <c r="V90" s="75">
        <v>51.35</v>
      </c>
      <c r="W90">
        <v>23.07</v>
      </c>
      <c r="X90">
        <v>-22</v>
      </c>
      <c r="Y90">
        <v>-1.5</v>
      </c>
      <c r="Z90">
        <v>11.93</v>
      </c>
      <c r="AA90">
        <v>0</v>
      </c>
      <c r="AB90">
        <v>16.350000000000001</v>
      </c>
    </row>
    <row r="91" spans="7:28">
      <c r="G91" t="s">
        <v>133</v>
      </c>
      <c r="H91" s="74">
        <v>24.04</v>
      </c>
      <c r="I91" s="47">
        <v>23.08</v>
      </c>
      <c r="J91" s="47">
        <v>0</v>
      </c>
      <c r="K91" s="47">
        <v>0</v>
      </c>
      <c r="L91" s="47">
        <v>14.91</v>
      </c>
      <c r="M91" s="75">
        <v>0</v>
      </c>
      <c r="N91" s="74">
        <v>0</v>
      </c>
      <c r="O91" s="47">
        <v>0</v>
      </c>
      <c r="P91" s="47">
        <v>-7</v>
      </c>
      <c r="Q91" s="47">
        <v>0</v>
      </c>
      <c r="R91" s="47">
        <v>0</v>
      </c>
      <c r="S91" s="75">
        <v>0</v>
      </c>
      <c r="U91" s="74">
        <v>-9.1999999999999993</v>
      </c>
      <c r="V91" s="75">
        <v>62.03</v>
      </c>
      <c r="W91">
        <v>24.04</v>
      </c>
      <c r="X91">
        <v>23.08</v>
      </c>
      <c r="Y91">
        <v>-2.2000000000000002</v>
      </c>
      <c r="Z91">
        <v>14.91</v>
      </c>
      <c r="AA91">
        <v>0</v>
      </c>
      <c r="AB91">
        <v>-7</v>
      </c>
    </row>
    <row r="92" spans="7:28">
      <c r="G92" t="s">
        <v>134</v>
      </c>
      <c r="H92" s="74">
        <v>35.590000000000003</v>
      </c>
      <c r="I92" s="47">
        <v>24.04</v>
      </c>
      <c r="J92" s="47">
        <v>12.5</v>
      </c>
      <c r="K92" s="47">
        <v>0</v>
      </c>
      <c r="L92" s="47">
        <v>14.23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-2.2000000000000002</v>
      </c>
      <c r="V92" s="75">
        <v>86.36</v>
      </c>
      <c r="W92">
        <v>35.590000000000003</v>
      </c>
      <c r="X92">
        <v>24.04</v>
      </c>
      <c r="Y92">
        <v>-2.2000000000000002</v>
      </c>
      <c r="Z92">
        <v>14.23</v>
      </c>
      <c r="AA92">
        <v>0</v>
      </c>
      <c r="AB92">
        <v>12.5</v>
      </c>
    </row>
    <row r="93" spans="7:28">
      <c r="G93" t="s">
        <v>135</v>
      </c>
      <c r="H93" s="74">
        <v>62.51</v>
      </c>
      <c r="I93" s="47">
        <v>17.309999999999999</v>
      </c>
      <c r="J93" s="47">
        <v>50.01</v>
      </c>
      <c r="K93" s="47">
        <v>0</v>
      </c>
      <c r="L93" s="47">
        <v>13.66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-2.2000000000000002</v>
      </c>
      <c r="V93" s="75">
        <v>143.49</v>
      </c>
      <c r="W93">
        <v>62.51</v>
      </c>
      <c r="X93">
        <v>17.309999999999999</v>
      </c>
      <c r="Y93">
        <v>-2.2000000000000002</v>
      </c>
      <c r="Z93">
        <v>13.66</v>
      </c>
      <c r="AA93">
        <v>0</v>
      </c>
      <c r="AB93">
        <v>50.01</v>
      </c>
    </row>
    <row r="94" spans="7:28">
      <c r="G94" t="s">
        <v>136</v>
      </c>
      <c r="H94" s="74">
        <v>48.08</v>
      </c>
      <c r="I94" s="47">
        <v>14.43</v>
      </c>
      <c r="J94" s="47">
        <v>28.85</v>
      </c>
      <c r="K94" s="47">
        <v>0</v>
      </c>
      <c r="L94" s="47">
        <v>12.98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-2.2000000000000002</v>
      </c>
      <c r="V94" s="75">
        <v>104.34</v>
      </c>
      <c r="W94">
        <v>48.08</v>
      </c>
      <c r="X94">
        <v>14.43</v>
      </c>
      <c r="Y94">
        <v>-2.2000000000000002</v>
      </c>
      <c r="Z94">
        <v>12.98</v>
      </c>
      <c r="AA94">
        <v>0</v>
      </c>
      <c r="AB94">
        <v>28.85</v>
      </c>
    </row>
    <row r="95" spans="7:28">
      <c r="G95" t="s">
        <v>137</v>
      </c>
      <c r="H95" s="74">
        <v>38.46</v>
      </c>
      <c r="I95" s="47">
        <v>14.43</v>
      </c>
      <c r="J95" s="47">
        <v>0</v>
      </c>
      <c r="K95" s="47">
        <v>0</v>
      </c>
      <c r="L95" s="47">
        <v>12.31</v>
      </c>
      <c r="M95" s="75">
        <v>0</v>
      </c>
      <c r="N95" s="74">
        <v>0</v>
      </c>
      <c r="O95" s="47">
        <v>0</v>
      </c>
      <c r="P95" s="47">
        <v>-9</v>
      </c>
      <c r="Q95" s="47">
        <v>0</v>
      </c>
      <c r="R95" s="47">
        <v>0</v>
      </c>
      <c r="S95" s="75">
        <v>0</v>
      </c>
      <c r="U95" s="74">
        <v>-11.2</v>
      </c>
      <c r="V95" s="75">
        <v>65.2</v>
      </c>
      <c r="W95">
        <v>38.46</v>
      </c>
      <c r="X95">
        <v>14.43</v>
      </c>
      <c r="Y95">
        <v>-2.2000000000000002</v>
      </c>
      <c r="Z95">
        <v>12.31</v>
      </c>
      <c r="AA95">
        <v>0</v>
      </c>
      <c r="AB95">
        <v>-9</v>
      </c>
    </row>
    <row r="96" spans="7:28">
      <c r="G96" t="s">
        <v>138</v>
      </c>
      <c r="H96" s="74">
        <v>42.31</v>
      </c>
      <c r="I96" s="47">
        <v>4.8099999999999996</v>
      </c>
      <c r="J96" s="47">
        <v>0</v>
      </c>
      <c r="K96" s="47">
        <v>0</v>
      </c>
      <c r="L96" s="47">
        <v>11.64</v>
      </c>
      <c r="M96" s="75">
        <v>0</v>
      </c>
      <c r="N96" s="74">
        <v>0</v>
      </c>
      <c r="O96" s="47">
        <v>0</v>
      </c>
      <c r="P96" s="47">
        <v>-15</v>
      </c>
      <c r="Q96" s="47">
        <v>0</v>
      </c>
      <c r="R96" s="47">
        <v>0</v>
      </c>
      <c r="S96" s="75">
        <v>0</v>
      </c>
      <c r="U96" s="74">
        <v>-17.2</v>
      </c>
      <c r="V96" s="75">
        <v>58.76</v>
      </c>
      <c r="W96">
        <v>42.31</v>
      </c>
      <c r="X96">
        <v>4.8099999999999996</v>
      </c>
      <c r="Y96">
        <v>-2.2000000000000002</v>
      </c>
      <c r="Z96">
        <v>11.64</v>
      </c>
      <c r="AA96">
        <v>0</v>
      </c>
      <c r="AB96">
        <v>-15</v>
      </c>
    </row>
    <row r="97" spans="1:83">
      <c r="G97" t="s">
        <v>139</v>
      </c>
      <c r="H97" s="74">
        <v>98.1</v>
      </c>
      <c r="I97" s="47">
        <v>0</v>
      </c>
      <c r="J97" s="47">
        <v>0</v>
      </c>
      <c r="K97" s="47">
        <v>0</v>
      </c>
      <c r="L97" s="47">
        <v>10.96</v>
      </c>
      <c r="M97" s="75">
        <v>0</v>
      </c>
      <c r="N97" s="74">
        <v>0</v>
      </c>
      <c r="O97" s="47">
        <v>0</v>
      </c>
      <c r="P97" s="47">
        <v>-15</v>
      </c>
      <c r="Q97" s="47">
        <v>0</v>
      </c>
      <c r="R97" s="47">
        <v>0</v>
      </c>
      <c r="S97" s="75">
        <v>0</v>
      </c>
      <c r="U97" s="74">
        <v>-17.2</v>
      </c>
      <c r="V97" s="75">
        <v>109.06</v>
      </c>
      <c r="W97">
        <v>98.1</v>
      </c>
      <c r="X97">
        <v>0</v>
      </c>
      <c r="Y97">
        <v>-2.2000000000000002</v>
      </c>
      <c r="Z97">
        <v>10.96</v>
      </c>
      <c r="AA97">
        <v>0</v>
      </c>
      <c r="AB97">
        <v>-15</v>
      </c>
    </row>
    <row r="98" spans="1:83">
      <c r="G98" t="s">
        <v>140</v>
      </c>
      <c r="H98" s="74">
        <v>159.63999999999999</v>
      </c>
      <c r="I98" s="47">
        <v>0</v>
      </c>
      <c r="J98" s="47">
        <v>0</v>
      </c>
      <c r="K98" s="47">
        <v>0</v>
      </c>
      <c r="L98" s="47">
        <v>10.39</v>
      </c>
      <c r="M98" s="75">
        <v>0</v>
      </c>
      <c r="N98" s="74">
        <v>0</v>
      </c>
      <c r="O98" s="47">
        <v>0</v>
      </c>
      <c r="P98" s="47">
        <v>-17</v>
      </c>
      <c r="Q98" s="47">
        <v>0</v>
      </c>
      <c r="R98" s="47">
        <v>0</v>
      </c>
      <c r="S98" s="75">
        <v>0</v>
      </c>
      <c r="U98" s="74">
        <v>-19.2</v>
      </c>
      <c r="V98" s="75">
        <v>170.03</v>
      </c>
      <c r="W98">
        <v>159.63999999999999</v>
      </c>
      <c r="X98">
        <v>0</v>
      </c>
      <c r="Y98">
        <v>-2.2000000000000002</v>
      </c>
      <c r="Z98">
        <v>10.39</v>
      </c>
      <c r="AA98">
        <v>0</v>
      </c>
      <c r="AB98">
        <v>-17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0.56474499999999994</v>
      </c>
      <c r="I99" s="70">
        <f t="shared" ref="I99:BQ99" si="1">SUM(I3:I98)/4000</f>
        <v>8.4392500000000009E-2</v>
      </c>
      <c r="J99" s="70">
        <f t="shared" si="1"/>
        <v>0.2976474999999999</v>
      </c>
      <c r="K99" s="70">
        <f t="shared" si="1"/>
        <v>0</v>
      </c>
      <c r="L99" s="70">
        <f t="shared" si="1"/>
        <v>0.24213999999999999</v>
      </c>
      <c r="M99" s="70">
        <f t="shared" si="1"/>
        <v>1.8E-3</v>
      </c>
      <c r="N99" s="69">
        <f t="shared" si="1"/>
        <v>-0.27500000000000002</v>
      </c>
      <c r="O99" s="70">
        <f t="shared" si="1"/>
        <v>-0.27750000000000002</v>
      </c>
      <c r="P99" s="70">
        <f t="shared" si="1"/>
        <v>-1.1692499999999999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-1.7654499999999995</v>
      </c>
      <c r="V99" s="71">
        <f t="shared" si="1"/>
        <v>1.1907249999999994</v>
      </c>
      <c r="W99">
        <f t="shared" si="1"/>
        <v>0.28974500000000003</v>
      </c>
      <c r="X99">
        <f t="shared" si="1"/>
        <v>-0.1931075000000001</v>
      </c>
      <c r="Y99">
        <f t="shared" si="1"/>
        <v>-4.3699999999999989E-2</v>
      </c>
      <c r="Z99">
        <f t="shared" si="1"/>
        <v>0.24213999999999999</v>
      </c>
      <c r="AA99">
        <f t="shared" si="1"/>
        <v>1.8E-3</v>
      </c>
      <c r="AB99">
        <f t="shared" si="1"/>
        <v>-0.87160249999999995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93" activePane="bottomRight" state="frozen"/>
      <selection sqref="A1:D35"/>
      <selection pane="topRight" sqref="A1:D35"/>
      <selection pane="bottomLeft" sqref="A1:D35"/>
      <selection pane="bottomRight" activeCell="X109" sqref="X10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214.46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214.46</v>
      </c>
      <c r="W30">
        <v>214.46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9.6199999999999992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9.6199999999999992</v>
      </c>
      <c r="W31">
        <v>0</v>
      </c>
      <c r="X31">
        <v>9.6199999999999992</v>
      </c>
      <c r="Y31">
        <v>0</v>
      </c>
    </row>
    <row r="32" spans="7:25">
      <c r="G32" t="s">
        <v>74</v>
      </c>
      <c r="H32" s="74">
        <v>57.03</v>
      </c>
      <c r="I32" s="47">
        <v>28.85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85.88</v>
      </c>
      <c r="W32">
        <v>57.03</v>
      </c>
      <c r="X32">
        <v>28.85</v>
      </c>
      <c r="Y32">
        <v>0</v>
      </c>
    </row>
    <row r="33" spans="7:25">
      <c r="G33" t="s">
        <v>75</v>
      </c>
      <c r="H33" s="74">
        <v>98.09</v>
      </c>
      <c r="I33" s="47">
        <v>33.659999999999997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131.75</v>
      </c>
      <c r="W33">
        <v>98.09</v>
      </c>
      <c r="X33">
        <v>33.659999999999997</v>
      </c>
      <c r="Y33">
        <v>0</v>
      </c>
    </row>
    <row r="34" spans="7:25">
      <c r="G34" t="s">
        <v>76</v>
      </c>
      <c r="H34" s="74">
        <v>226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226</v>
      </c>
      <c r="W34">
        <v>226</v>
      </c>
      <c r="X34">
        <v>0</v>
      </c>
      <c r="Y34">
        <v>0</v>
      </c>
    </row>
    <row r="35" spans="7:25">
      <c r="G35" t="s">
        <v>77</v>
      </c>
      <c r="H35" s="74">
        <v>259.66000000000003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259.66000000000003</v>
      </c>
      <c r="W35">
        <v>259.66000000000003</v>
      </c>
      <c r="X35">
        <v>0</v>
      </c>
      <c r="Y35">
        <v>0</v>
      </c>
    </row>
    <row r="36" spans="7:25">
      <c r="G36" t="s">
        <v>78</v>
      </c>
      <c r="H36" s="74">
        <v>286.58999999999997</v>
      </c>
      <c r="I36" s="47">
        <v>0</v>
      </c>
      <c r="J36" s="47">
        <v>0</v>
      </c>
      <c r="K36" s="47">
        <v>0</v>
      </c>
      <c r="L36" s="47">
        <v>0</v>
      </c>
      <c r="M36" s="75">
        <v>1.73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288.32</v>
      </c>
      <c r="W36">
        <v>286.58999999999997</v>
      </c>
      <c r="X36">
        <v>0</v>
      </c>
      <c r="Y36">
        <v>1.73</v>
      </c>
    </row>
    <row r="37" spans="7:25">
      <c r="G37" t="s">
        <v>79</v>
      </c>
      <c r="H37" s="74">
        <v>240.43</v>
      </c>
      <c r="I37" s="47">
        <v>24.04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264.47000000000003</v>
      </c>
      <c r="W37">
        <v>240.43</v>
      </c>
      <c r="X37">
        <v>24.04</v>
      </c>
      <c r="Y37">
        <v>0</v>
      </c>
    </row>
    <row r="38" spans="7:25">
      <c r="G38" t="s">
        <v>80</v>
      </c>
      <c r="H38" s="74">
        <v>215.42</v>
      </c>
      <c r="I38" s="47">
        <v>19.23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234.65</v>
      </c>
      <c r="W38">
        <v>215.42</v>
      </c>
      <c r="X38">
        <v>19.23</v>
      </c>
      <c r="Y38">
        <v>0</v>
      </c>
    </row>
    <row r="39" spans="7:25">
      <c r="G39" t="s">
        <v>81</v>
      </c>
      <c r="H39" s="74">
        <v>0</v>
      </c>
      <c r="I39" s="47">
        <v>14.43</v>
      </c>
      <c r="J39" s="47">
        <v>0</v>
      </c>
      <c r="K39" s="47">
        <v>0</v>
      </c>
      <c r="L39" s="47">
        <v>0</v>
      </c>
      <c r="M39" s="75">
        <v>7.69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22.12</v>
      </c>
      <c r="W39">
        <v>0</v>
      </c>
      <c r="X39">
        <v>14.43</v>
      </c>
      <c r="Y39">
        <v>7.69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7.98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7.98</v>
      </c>
      <c r="W40">
        <v>0</v>
      </c>
      <c r="X40">
        <v>0</v>
      </c>
      <c r="Y40">
        <v>7.98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7.02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7.02</v>
      </c>
      <c r="W41">
        <v>0</v>
      </c>
      <c r="X41">
        <v>0</v>
      </c>
      <c r="Y41">
        <v>7.02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8.4600000000000009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8.4600000000000009</v>
      </c>
      <c r="W42">
        <v>0</v>
      </c>
      <c r="X42">
        <v>0</v>
      </c>
      <c r="Y42">
        <v>8.4600000000000009</v>
      </c>
    </row>
    <row r="43" spans="7:25">
      <c r="G43" t="s">
        <v>85</v>
      </c>
      <c r="H43" s="74">
        <v>10.98</v>
      </c>
      <c r="I43" s="47">
        <v>0</v>
      </c>
      <c r="J43" s="47">
        <v>0</v>
      </c>
      <c r="K43" s="47">
        <v>0</v>
      </c>
      <c r="L43" s="47">
        <v>0</v>
      </c>
      <c r="M43" s="75">
        <v>6.83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17.809999999999999</v>
      </c>
      <c r="W43">
        <v>10.98</v>
      </c>
      <c r="X43">
        <v>0</v>
      </c>
      <c r="Y43">
        <v>6.83</v>
      </c>
    </row>
    <row r="44" spans="7:25">
      <c r="G44" t="s">
        <v>86</v>
      </c>
      <c r="H44" s="74">
        <v>17.309999999999999</v>
      </c>
      <c r="I44" s="47">
        <v>0</v>
      </c>
      <c r="J44" s="47">
        <v>0</v>
      </c>
      <c r="K44" s="47">
        <v>0</v>
      </c>
      <c r="L44" s="47">
        <v>0</v>
      </c>
      <c r="M44" s="75">
        <v>6.73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24.04</v>
      </c>
      <c r="W44">
        <v>17.309999999999999</v>
      </c>
      <c r="X44">
        <v>0</v>
      </c>
      <c r="Y44">
        <v>6.73</v>
      </c>
    </row>
    <row r="45" spans="7:25">
      <c r="G45" t="s">
        <v>87</v>
      </c>
      <c r="H45" s="74">
        <v>17.309999999999999</v>
      </c>
      <c r="I45" s="47">
        <v>0</v>
      </c>
      <c r="J45" s="47">
        <v>0</v>
      </c>
      <c r="K45" s="47">
        <v>0</v>
      </c>
      <c r="L45" s="47">
        <v>0</v>
      </c>
      <c r="M45" s="75">
        <v>2.4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19.71</v>
      </c>
      <c r="W45">
        <v>17.309999999999999</v>
      </c>
      <c r="X45">
        <v>0</v>
      </c>
      <c r="Y45">
        <v>2.4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2.02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2.02</v>
      </c>
      <c r="W46">
        <v>0</v>
      </c>
      <c r="X46">
        <v>0</v>
      </c>
      <c r="Y46">
        <v>2.02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0.28999999999999998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0.28999999999999998</v>
      </c>
      <c r="W47">
        <v>0</v>
      </c>
      <c r="X47">
        <v>0</v>
      </c>
      <c r="Y47">
        <v>0.28999999999999998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155.52000000000001</v>
      </c>
      <c r="I75" s="47">
        <v>77.27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232.79</v>
      </c>
      <c r="W75">
        <v>155.52000000000001</v>
      </c>
      <c r="X75">
        <v>77.27</v>
      </c>
      <c r="Y75">
        <v>0</v>
      </c>
    </row>
    <row r="76" spans="7:25">
      <c r="G76" t="s">
        <v>118</v>
      </c>
      <c r="H76" s="74">
        <v>153.80000000000001</v>
      </c>
      <c r="I76" s="47">
        <v>70.53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224.33</v>
      </c>
      <c r="W76">
        <v>153.80000000000001</v>
      </c>
      <c r="X76">
        <v>70.53</v>
      </c>
      <c r="Y76">
        <v>0</v>
      </c>
    </row>
    <row r="77" spans="7:25">
      <c r="G77" t="s">
        <v>119</v>
      </c>
      <c r="H77" s="74">
        <v>0</v>
      </c>
      <c r="I77" s="47">
        <v>99.23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99.23</v>
      </c>
      <c r="W77">
        <v>0</v>
      </c>
      <c r="X77">
        <v>99.23</v>
      </c>
      <c r="Y77">
        <v>0</v>
      </c>
    </row>
    <row r="78" spans="7:25">
      <c r="G78" t="s">
        <v>120</v>
      </c>
      <c r="H78" s="74">
        <v>0</v>
      </c>
      <c r="I78" s="47">
        <v>97.4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97.4</v>
      </c>
      <c r="W78">
        <v>0</v>
      </c>
      <c r="X78">
        <v>97.4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0.48814999999999997</v>
      </c>
      <c r="I99" s="70">
        <f t="shared" ref="I99:BQ99" si="1">SUM(I3:I98)/4000</f>
        <v>0.118565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1.27875E-2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0.61950250000000007</v>
      </c>
      <c r="W99">
        <f t="shared" si="1"/>
        <v>0.48814999999999997</v>
      </c>
      <c r="X99">
        <f t="shared" si="1"/>
        <v>0.118565</v>
      </c>
      <c r="Y99">
        <f t="shared" si="1"/>
        <v>1.27875E-2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45635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5.1315600000000003</v>
      </c>
      <c r="E3">
        <f>GT_NG!P3</f>
        <v>-2.5000000000000001E-2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718.16839148024178</v>
      </c>
      <c r="P3" s="37">
        <v>58.97</v>
      </c>
      <c r="Q3" s="37">
        <v>38.099999999999994</v>
      </c>
      <c r="R3" s="39">
        <v>0</v>
      </c>
      <c r="S3" s="39">
        <v>0</v>
      </c>
      <c r="T3" s="38">
        <f>SUMPRODUCT(LTA!J3:AN3,LTA!J$101:AN$101,LTA!J$103:AN$103)</f>
        <v>71.010000000000005</v>
      </c>
      <c r="U3" s="38">
        <f>SUMPRODUCT(LTA!J3:AN3,LTA!J$102:AN$102,LTA!J$103:AN$103)</f>
        <v>97.22999999999999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1.06</v>
      </c>
      <c r="Z3" s="35">
        <f>IEX!N3</f>
        <v>0</v>
      </c>
      <c r="AA3" s="76">
        <f>STOA!H3</f>
        <v>0.43</v>
      </c>
      <c r="AB3" s="76">
        <f>-STOA!N3</f>
        <v>-91.49</v>
      </c>
      <c r="AC3">
        <f>SUMIF(B3:AB3,"&gt;0")*$AC$2-SUMIF(B3:AB3,"&lt;0")*($AC$2/(1-$AC$2))+SUMIF(AI3:AR3,"&gt;0")*$AC$2-SUMIF(AI3:AR3,"&lt;0")*($AC$2/(1-$AC$2))</f>
        <v>9.17331076446062</v>
      </c>
      <c r="AD3">
        <f>SUM(B3:AB3,AI3:AV3)-AC3</f>
        <v>796.411640715781</v>
      </c>
      <c r="AE3">
        <f>'IDT-1'!B3</f>
        <v>0</v>
      </c>
      <c r="AF3" s="25"/>
      <c r="AG3">
        <f>SUM(AD3:AF3)</f>
        <v>796.411640715781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-93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5.1315600000000003</v>
      </c>
      <c r="E4">
        <f>GT_NG!P4</f>
        <v>-2.5000000000000001E-2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669.33018817194102</v>
      </c>
      <c r="P4" s="37">
        <v>58.97</v>
      </c>
      <c r="Q4" s="37">
        <v>38.099999999999994</v>
      </c>
      <c r="R4" s="39">
        <v>0</v>
      </c>
      <c r="S4" s="39">
        <v>0</v>
      </c>
      <c r="T4" s="38">
        <f>SUMPRODUCT(LTA!J4:AN4,LTA!J$101:AN$101,LTA!J$103:AN$103)</f>
        <v>68.67</v>
      </c>
      <c r="U4" s="38">
        <f>SUMPRODUCT(LTA!J4:AN4,LTA!J$102:AN$102,LTA!J$103:AN$103)</f>
        <v>94.749999999999986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1.06</v>
      </c>
      <c r="Z4" s="35">
        <f>IEX!N4</f>
        <v>0</v>
      </c>
      <c r="AA4" s="76">
        <f>STOA!H4</f>
        <v>0.43</v>
      </c>
      <c r="AB4" s="76">
        <f>-STOA!N4</f>
        <v>-91.49</v>
      </c>
      <c r="AC4">
        <f t="shared" ref="AC4:AC67" si="0">SUMIF(B4:AB4,"&gt;0")*$AC$2-SUMIF(B4:AB4,"&lt;0")*($AC$2/(1-$AC$2))+SUMIF(AI4:AR4,"&gt;0")*$AC$2-SUMIF(AI4:AR4,"&lt;0")*($AC$2/(1-$AC$2))</f>
        <v>8.5818277764385797</v>
      </c>
      <c r="AD4">
        <f t="shared" ref="AD4:AD67" si="1">SUM(B4:AB4,AI4:AV4)-AC4</f>
        <v>765.3449203955023</v>
      </c>
      <c r="AE4">
        <f>'IDT-1'!B4</f>
        <v>0</v>
      </c>
      <c r="AF4" s="25"/>
      <c r="AG4">
        <f t="shared" ref="AG4:AG67" si="2">SUM(AD4:AF4)</f>
        <v>765.3449203955023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-71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5.1315600000000003</v>
      </c>
      <c r="E5">
        <f>GT_NG!P5</f>
        <v>-2.5000000000000001E-2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639.64906561086968</v>
      </c>
      <c r="P5" s="37">
        <v>28.849999999999994</v>
      </c>
      <c r="Q5" s="37">
        <v>24.04</v>
      </c>
      <c r="R5" s="39">
        <v>0</v>
      </c>
      <c r="S5" s="39">
        <v>0</v>
      </c>
      <c r="T5" s="38">
        <f>SUMPRODUCT(LTA!J5:AN5,LTA!J$101:AN$101,LTA!J$103:AN$103)</f>
        <v>57.67</v>
      </c>
      <c r="U5" s="38">
        <f>SUMPRODUCT(LTA!J5:AN5,LTA!J$102:AN$102,LTA!J$103:AN$103)</f>
        <v>92.24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1.06</v>
      </c>
      <c r="Z5" s="35">
        <f>IEX!N5</f>
        <v>0</v>
      </c>
      <c r="AA5" s="76">
        <f>STOA!H5</f>
        <v>0.43</v>
      </c>
      <c r="AB5" s="76">
        <f>-STOA!N5</f>
        <v>-91.49</v>
      </c>
      <c r="AC5">
        <f t="shared" si="0"/>
        <v>7.7824132462231583</v>
      </c>
      <c r="AD5">
        <f t="shared" si="1"/>
        <v>693.77321236464627</v>
      </c>
      <c r="AE5">
        <f>'IDT-1'!B5</f>
        <v>0</v>
      </c>
      <c r="AF5" s="25"/>
      <c r="AG5">
        <f t="shared" si="2"/>
        <v>693.77321236464627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-56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5.1315600000000003</v>
      </c>
      <c r="E6">
        <f>GT_NG!P6</f>
        <v>-2.5000000000000001E-2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627.68918098768131</v>
      </c>
      <c r="P6" s="37">
        <v>28.849999999999994</v>
      </c>
      <c r="Q6" s="37">
        <v>24.04</v>
      </c>
      <c r="R6" s="39">
        <v>0</v>
      </c>
      <c r="S6" s="39">
        <v>0</v>
      </c>
      <c r="T6" s="38">
        <f>SUMPRODUCT(LTA!J6:AN6,LTA!J$101:AN$101,LTA!J$103:AN$103)</f>
        <v>53</v>
      </c>
      <c r="U6" s="38">
        <f>SUMPRODUCT(LTA!J6:AN6,LTA!J$102:AN$102,LTA!J$103:AN$103)</f>
        <v>91.74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1.06</v>
      </c>
      <c r="Z6" s="35">
        <f>IEX!N6</f>
        <v>0</v>
      </c>
      <c r="AA6" s="76">
        <f>STOA!H6</f>
        <v>0.43</v>
      </c>
      <c r="AB6" s="76">
        <f>-STOA!N6</f>
        <v>-91.49</v>
      </c>
      <c r="AC6">
        <f t="shared" si="0"/>
        <v>7.6566614644448929</v>
      </c>
      <c r="AD6">
        <f t="shared" si="1"/>
        <v>675.7690795232362</v>
      </c>
      <c r="AE6">
        <f>'IDT-1'!B6</f>
        <v>0</v>
      </c>
      <c r="AF6" s="25"/>
      <c r="AG6">
        <f t="shared" si="2"/>
        <v>675.7690795232362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-57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5.1315600000000003</v>
      </c>
      <c r="E7">
        <f>GT_NG!P7</f>
        <v>-2.5000000000000001E-2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605.14323587000729</v>
      </c>
      <c r="P7" s="37">
        <v>28.849999999999994</v>
      </c>
      <c r="Q7" s="37">
        <v>25.214391986062719</v>
      </c>
      <c r="R7" s="39">
        <v>0</v>
      </c>
      <c r="S7" s="39">
        <v>0</v>
      </c>
      <c r="T7" s="38">
        <f>SUMPRODUCT(LTA!J7:AN7,LTA!J$101:AN$101,LTA!J$103:AN$103)</f>
        <v>48.33</v>
      </c>
      <c r="U7" s="38">
        <f>SUMPRODUCT(LTA!J7:AN7,LTA!J$102:AN$102,LTA!J$103:AN$103)</f>
        <v>89.23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1.06</v>
      </c>
      <c r="Z7" s="35">
        <f>IEX!N7</f>
        <v>0</v>
      </c>
      <c r="AA7" s="76">
        <f>STOA!H7</f>
        <v>0.38</v>
      </c>
      <c r="AB7" s="76">
        <f>-STOA!N7</f>
        <v>-91.49</v>
      </c>
      <c r="AC7">
        <f t="shared" si="0"/>
        <v>6.9854742079098795</v>
      </c>
      <c r="AD7">
        <f t="shared" si="1"/>
        <v>704.83871364816014</v>
      </c>
      <c r="AE7">
        <f>'IDT-1'!B7</f>
        <v>0</v>
      </c>
      <c r="AF7" s="25"/>
      <c r="AG7">
        <f t="shared" si="2"/>
        <v>704.83871364816014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5.1315600000000003</v>
      </c>
      <c r="E8">
        <f>GT_NG!P8</f>
        <v>-2.5000000000000001E-2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585.91323587000738</v>
      </c>
      <c r="P8" s="37">
        <v>28.849999999999994</v>
      </c>
      <c r="Q8" s="37">
        <v>25.214391986062719</v>
      </c>
      <c r="R8" s="39">
        <v>0</v>
      </c>
      <c r="S8" s="39">
        <v>0</v>
      </c>
      <c r="T8" s="38">
        <f>SUMPRODUCT(LTA!J8:AN8,LTA!J$101:AN$101,LTA!J$103:AN$103)</f>
        <v>45.33</v>
      </c>
      <c r="U8" s="38">
        <f>SUMPRODUCT(LTA!J8:AN8,LTA!J$102:AN$102,LTA!J$103:AN$103)</f>
        <v>86.75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1.06</v>
      </c>
      <c r="Z8" s="35">
        <f>IEX!N8</f>
        <v>0</v>
      </c>
      <c r="AA8" s="76">
        <f>STOA!H8</f>
        <v>0.38</v>
      </c>
      <c r="AB8" s="76">
        <f>-STOA!N8</f>
        <v>-91.49</v>
      </c>
      <c r="AC8">
        <f t="shared" si="0"/>
        <v>6.792736207909881</v>
      </c>
      <c r="AD8">
        <f t="shared" si="1"/>
        <v>680.32145164816018</v>
      </c>
      <c r="AE8">
        <f>'IDT-1'!B8</f>
        <v>0</v>
      </c>
      <c r="AF8" s="25"/>
      <c r="AG8">
        <f t="shared" si="2"/>
        <v>680.32145164816018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5.1315600000000003</v>
      </c>
      <c r="E9">
        <f>GT_NG!P9</f>
        <v>-2.5000000000000001E-2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578.22303643958492</v>
      </c>
      <c r="P9" s="37">
        <v>28.849999999999994</v>
      </c>
      <c r="Q9" s="37">
        <v>25.214391986062719</v>
      </c>
      <c r="R9" s="39">
        <v>0</v>
      </c>
      <c r="S9" s="39">
        <v>0</v>
      </c>
      <c r="T9" s="38">
        <f>SUMPRODUCT(LTA!J9:AN9,LTA!J$101:AN$101,LTA!J$103:AN$103)</f>
        <v>41</v>
      </c>
      <c r="U9" s="38">
        <f>SUMPRODUCT(LTA!J9:AN9,LTA!J$102:AN$102,LTA!J$103:AN$103)</f>
        <v>68.23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1.06</v>
      </c>
      <c r="Z9" s="35">
        <f>IEX!N9</f>
        <v>0</v>
      </c>
      <c r="AA9" s="76">
        <f>STOA!H9</f>
        <v>0.38</v>
      </c>
      <c r="AB9" s="76">
        <f>-STOA!N9</f>
        <v>-91.49</v>
      </c>
      <c r="AC9">
        <f t="shared" si="0"/>
        <v>6.7871186523525848</v>
      </c>
      <c r="AD9">
        <f t="shared" si="1"/>
        <v>679.6068697732951</v>
      </c>
      <c r="AE9">
        <f>'IDT-1'!B9</f>
        <v>0</v>
      </c>
      <c r="AF9" s="25"/>
      <c r="AG9">
        <f t="shared" si="2"/>
        <v>679.6068697732951</v>
      </c>
      <c r="AI9" s="35">
        <f>PXIL!H9</f>
        <v>0</v>
      </c>
      <c r="AJ9" s="35">
        <f>PXIL!N9</f>
        <v>0</v>
      </c>
      <c r="AK9" s="35">
        <f>RTM_IEX!H9</f>
        <v>29.82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5.1315600000000003</v>
      </c>
      <c r="E10">
        <f>GT_NG!P10</f>
        <v>-2.5000000000000001E-2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564.44463025463108</v>
      </c>
      <c r="P10" s="37">
        <v>28.849999999999994</v>
      </c>
      <c r="Q10" s="37">
        <v>25.214391986062719</v>
      </c>
      <c r="R10" s="39">
        <v>0</v>
      </c>
      <c r="S10" s="39">
        <v>0</v>
      </c>
      <c r="T10" s="38">
        <f>SUMPRODUCT(LTA!J10:AN10,LTA!J$101:AN$101,LTA!J$103:AN$103)</f>
        <v>39</v>
      </c>
      <c r="U10" s="38">
        <f>SUMPRODUCT(LTA!J10:AN10,LTA!J$102:AN$102,LTA!J$103:AN$103)</f>
        <v>67.25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1.06</v>
      </c>
      <c r="Z10" s="35">
        <f>IEX!N10</f>
        <v>0</v>
      </c>
      <c r="AA10" s="76">
        <f>STOA!H10</f>
        <v>0.38</v>
      </c>
      <c r="AB10" s="76">
        <f>-STOA!N10</f>
        <v>-91.49</v>
      </c>
      <c r="AC10">
        <f t="shared" si="0"/>
        <v>6.7088190841099458</v>
      </c>
      <c r="AD10">
        <f t="shared" si="1"/>
        <v>669.6467631565838</v>
      </c>
      <c r="AE10">
        <f>'IDT-1'!B10</f>
        <v>0</v>
      </c>
      <c r="AF10" s="25"/>
      <c r="AG10">
        <f t="shared" si="2"/>
        <v>669.6467631565838</v>
      </c>
      <c r="AI10" s="35">
        <f>PXIL!H10</f>
        <v>0</v>
      </c>
      <c r="AJ10" s="35">
        <f>PXIL!N10</f>
        <v>0</v>
      </c>
      <c r="AK10" s="35">
        <f>RTM_IEX!H10</f>
        <v>36.54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5.1315600000000003</v>
      </c>
      <c r="E11">
        <f>GT_NG!P11</f>
        <v>-2.5000000000000001E-2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550.98463025463104</v>
      </c>
      <c r="P11" s="37">
        <v>28.849999999999994</v>
      </c>
      <c r="Q11" s="37">
        <v>25.214391986062719</v>
      </c>
      <c r="R11" s="39">
        <v>0</v>
      </c>
      <c r="S11" s="39">
        <v>0</v>
      </c>
      <c r="T11" s="38">
        <f>SUMPRODUCT(LTA!J11:AN11,LTA!J$101:AN$101,LTA!J$103:AN$103)</f>
        <v>46.010000000000005</v>
      </c>
      <c r="U11" s="38">
        <f>SUMPRODUCT(LTA!J11:AN11,LTA!J$102:AN$102,LTA!J$103:AN$103)</f>
        <v>64.75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0.86</v>
      </c>
      <c r="Z11" s="35">
        <f>IEX!N11</f>
        <v>0</v>
      </c>
      <c r="AA11" s="76">
        <f>STOA!H11</f>
        <v>0.38</v>
      </c>
      <c r="AB11" s="76">
        <f>-STOA!N11</f>
        <v>-91.49</v>
      </c>
      <c r="AC11">
        <f t="shared" si="0"/>
        <v>6.6674790841099458</v>
      </c>
      <c r="AD11">
        <f t="shared" si="1"/>
        <v>664.38810315658384</v>
      </c>
      <c r="AE11">
        <f>'IDT-1'!B11</f>
        <v>0</v>
      </c>
      <c r="AF11" s="25"/>
      <c r="AG11">
        <f t="shared" si="2"/>
        <v>664.38810315658384</v>
      </c>
      <c r="AI11" s="35">
        <f>PXIL!H11</f>
        <v>0</v>
      </c>
      <c r="AJ11" s="35">
        <f>PXIL!N11</f>
        <v>0</v>
      </c>
      <c r="AK11" s="35">
        <f>RTM_IEX!H11</f>
        <v>40.39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5.1315600000000003</v>
      </c>
      <c r="E12">
        <f>GT_NG!P12</f>
        <v>-2.5000000000000001E-2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543.07463025463107</v>
      </c>
      <c r="P12" s="37">
        <v>28.849999999999994</v>
      </c>
      <c r="Q12" s="37">
        <v>25.214391986062719</v>
      </c>
      <c r="R12" s="39">
        <v>0</v>
      </c>
      <c r="S12" s="39">
        <v>0</v>
      </c>
      <c r="T12" s="38">
        <f>SUMPRODUCT(LTA!J12:AN12,LTA!J$101:AN$101,LTA!J$103:AN$103)</f>
        <v>45.010000000000005</v>
      </c>
      <c r="U12" s="38">
        <f>SUMPRODUCT(LTA!J12:AN12,LTA!J$102:AN$102,LTA!J$103:AN$103)</f>
        <v>64.75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0.86</v>
      </c>
      <c r="Z12" s="35">
        <f>IEX!N12</f>
        <v>0</v>
      </c>
      <c r="AA12" s="76">
        <f>STOA!H12</f>
        <v>0.38</v>
      </c>
      <c r="AB12" s="76">
        <f>-STOA!N12</f>
        <v>-91.49</v>
      </c>
      <c r="AC12">
        <f t="shared" si="0"/>
        <v>6.6055470841099462</v>
      </c>
      <c r="AD12">
        <f t="shared" si="1"/>
        <v>656.51003515658385</v>
      </c>
      <c r="AE12">
        <f>'IDT-1'!B12</f>
        <v>0</v>
      </c>
      <c r="AF12" s="25"/>
      <c r="AG12">
        <f t="shared" si="2"/>
        <v>656.51003515658385</v>
      </c>
      <c r="AI12" s="35">
        <f>PXIL!H12</f>
        <v>0</v>
      </c>
      <c r="AJ12" s="35">
        <f>PXIL!N12</f>
        <v>0</v>
      </c>
      <c r="AK12" s="35">
        <f>RTM_IEX!H12</f>
        <v>41.36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5.1315600000000003</v>
      </c>
      <c r="E13">
        <f>GT_NG!P13</f>
        <v>-2.5000000000000001E-2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541.636934254631</v>
      </c>
      <c r="P13" s="37">
        <v>28.849999999999994</v>
      </c>
      <c r="Q13" s="37">
        <v>25.214391986062719</v>
      </c>
      <c r="R13" s="39">
        <v>0</v>
      </c>
      <c r="S13" s="39">
        <v>0</v>
      </c>
      <c r="T13" s="38">
        <f>SUMPRODUCT(LTA!J13:AN13,LTA!J$101:AN$101,LTA!J$103:AN$103)</f>
        <v>64.989999999999995</v>
      </c>
      <c r="U13" s="38">
        <f>SUMPRODUCT(LTA!J13:AN13,LTA!J$102:AN$102,LTA!J$103:AN$103)</f>
        <v>82.23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0.86</v>
      </c>
      <c r="Z13" s="35">
        <f>IEX!N13</f>
        <v>0</v>
      </c>
      <c r="AA13" s="76">
        <f>STOA!H13</f>
        <v>0.38</v>
      </c>
      <c r="AB13" s="76">
        <f>-STOA!N13</f>
        <v>-91.49</v>
      </c>
      <c r="AC13">
        <f t="shared" si="0"/>
        <v>6.5639130553099463</v>
      </c>
      <c r="AD13">
        <f t="shared" si="1"/>
        <v>651.21397318538379</v>
      </c>
      <c r="AE13">
        <f>'IDT-1'!B13</f>
        <v>0</v>
      </c>
      <c r="AF13" s="25"/>
      <c r="AG13">
        <f t="shared" si="2"/>
        <v>651.21397318538379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5.1315600000000003</v>
      </c>
      <c r="E14">
        <f>GT_NG!P14</f>
        <v>-2.5000000000000001E-2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541.636934254631</v>
      </c>
      <c r="P14" s="37">
        <v>28.849999999999994</v>
      </c>
      <c r="Q14" s="37">
        <v>25.214391986062719</v>
      </c>
      <c r="R14" s="39">
        <v>0</v>
      </c>
      <c r="S14" s="39">
        <v>0</v>
      </c>
      <c r="T14" s="38">
        <f>SUMPRODUCT(LTA!J14:AN14,LTA!J$101:AN$101,LTA!J$103:AN$103)</f>
        <v>65</v>
      </c>
      <c r="U14" s="38">
        <f>SUMPRODUCT(LTA!J14:AN14,LTA!J$102:AN$102,LTA!J$103:AN$103)</f>
        <v>82.73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0.86</v>
      </c>
      <c r="Z14" s="35">
        <f>IEX!N14</f>
        <v>0</v>
      </c>
      <c r="AA14" s="76">
        <f>STOA!H14</f>
        <v>0.38</v>
      </c>
      <c r="AB14" s="76">
        <f>-STOA!N14</f>
        <v>-91.49</v>
      </c>
      <c r="AC14">
        <f t="shared" si="0"/>
        <v>6.5678910553099463</v>
      </c>
      <c r="AD14">
        <f t="shared" si="1"/>
        <v>651.71999518538382</v>
      </c>
      <c r="AE14">
        <f>'IDT-1'!B14</f>
        <v>0</v>
      </c>
      <c r="AF14" s="25"/>
      <c r="AG14">
        <f t="shared" si="2"/>
        <v>651.71999518538382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5.1315600000000003</v>
      </c>
      <c r="E15">
        <f>GT_NG!P15</f>
        <v>-2.5000000000000001E-2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541.79516729674492</v>
      </c>
      <c r="P15" s="37">
        <v>29.15</v>
      </c>
      <c r="Q15" s="37">
        <v>25.214391986062719</v>
      </c>
      <c r="R15" s="39">
        <v>0</v>
      </c>
      <c r="S15" s="39">
        <v>0</v>
      </c>
      <c r="T15" s="38">
        <f>SUMPRODUCT(LTA!J15:AN15,LTA!J$101:AN$101,LTA!J$103:AN$103)</f>
        <v>55.67</v>
      </c>
      <c r="U15" s="38">
        <f>SUMPRODUCT(LTA!J15:AN15,LTA!J$102:AN$102,LTA!J$103:AN$103)</f>
        <v>83.74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0.86</v>
      </c>
      <c r="Z15" s="35">
        <f>IEX!N15</f>
        <v>0</v>
      </c>
      <c r="AA15" s="76">
        <f>STOA!H15</f>
        <v>0.34</v>
      </c>
      <c r="AB15" s="76">
        <f>-STOA!N15</f>
        <v>-91.49</v>
      </c>
      <c r="AC15">
        <f t="shared" si="0"/>
        <v>6.5062572730384343</v>
      </c>
      <c r="AD15">
        <f t="shared" si="1"/>
        <v>643.87986200976923</v>
      </c>
      <c r="AE15">
        <f>'IDT-1'!B15</f>
        <v>0</v>
      </c>
      <c r="AF15" s="25"/>
      <c r="AG15">
        <f t="shared" si="2"/>
        <v>643.87986200976923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5.1315600000000003</v>
      </c>
      <c r="E16">
        <f>GT_NG!P16</f>
        <v>-2.5000000000000001E-2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541.79516729674492</v>
      </c>
      <c r="P16" s="37">
        <v>29.15</v>
      </c>
      <c r="Q16" s="37">
        <v>25.214391986062719</v>
      </c>
      <c r="R16" s="39">
        <v>0</v>
      </c>
      <c r="S16" s="39">
        <v>0</v>
      </c>
      <c r="T16" s="38">
        <f>SUMPRODUCT(LTA!J16:AN16,LTA!J$101:AN$101,LTA!J$103:AN$103)</f>
        <v>54.989999999999995</v>
      </c>
      <c r="U16" s="38">
        <f>SUMPRODUCT(LTA!J16:AN16,LTA!J$102:AN$102,LTA!J$103:AN$103)</f>
        <v>84.72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0.86</v>
      </c>
      <c r="Z16" s="35">
        <f>IEX!N16</f>
        <v>0</v>
      </c>
      <c r="AA16" s="76">
        <f>STOA!H16</f>
        <v>0.34</v>
      </c>
      <c r="AB16" s="76">
        <f>-STOA!N16</f>
        <v>-91.49</v>
      </c>
      <c r="AC16">
        <f t="shared" si="0"/>
        <v>6.5085972730384345</v>
      </c>
      <c r="AD16">
        <f t="shared" si="1"/>
        <v>644.17752200976929</v>
      </c>
      <c r="AE16">
        <f>'IDT-1'!B16</f>
        <v>0</v>
      </c>
      <c r="AF16" s="25"/>
      <c r="AG16">
        <f t="shared" si="2"/>
        <v>644.17752200976929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5.1315600000000003</v>
      </c>
      <c r="E17">
        <f>GT_NG!P17</f>
        <v>-2.5000000000000001E-2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543.68811929674496</v>
      </c>
      <c r="P17" s="37">
        <v>29.15</v>
      </c>
      <c r="Q17" s="37">
        <v>25.214391986062719</v>
      </c>
      <c r="R17" s="39">
        <v>0</v>
      </c>
      <c r="S17" s="39">
        <v>0</v>
      </c>
      <c r="T17" s="38">
        <f>SUMPRODUCT(LTA!J17:AN17,LTA!J$101:AN$101,LTA!J$103:AN$103)</f>
        <v>55</v>
      </c>
      <c r="U17" s="38">
        <f>SUMPRODUCT(LTA!J17:AN17,LTA!J$102:AN$102,LTA!J$103:AN$103)</f>
        <v>84.72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0.86</v>
      </c>
      <c r="Z17" s="35">
        <f>IEX!N17</f>
        <v>0</v>
      </c>
      <c r="AA17" s="76">
        <f>STOA!H17</f>
        <v>0.34</v>
      </c>
      <c r="AB17" s="76">
        <f>-STOA!N17</f>
        <v>-91.49</v>
      </c>
      <c r="AC17">
        <f t="shared" si="0"/>
        <v>6.5983982986384335</v>
      </c>
      <c r="AD17">
        <f t="shared" si="1"/>
        <v>655.60067298416925</v>
      </c>
      <c r="AE17">
        <f>'IDT-1'!B17</f>
        <v>0</v>
      </c>
      <c r="AF17" s="25"/>
      <c r="AG17">
        <f t="shared" si="2"/>
        <v>655.60067298416925</v>
      </c>
      <c r="AI17" s="35">
        <f>PXIL!H17</f>
        <v>0</v>
      </c>
      <c r="AJ17" s="35">
        <f>PXIL!N17</f>
        <v>0</v>
      </c>
      <c r="AK17" s="35">
        <f>RTM_IEX!H17</f>
        <v>9.61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5.1315600000000003</v>
      </c>
      <c r="E18">
        <f>GT_NG!P18</f>
        <v>-2.5000000000000001E-2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541.79516729674492</v>
      </c>
      <c r="P18" s="37">
        <v>29.15</v>
      </c>
      <c r="Q18" s="37">
        <v>25.214391986062719</v>
      </c>
      <c r="R18" s="39">
        <v>0</v>
      </c>
      <c r="S18" s="39">
        <v>0</v>
      </c>
      <c r="T18" s="38">
        <f>SUMPRODUCT(LTA!J18:AN18,LTA!J$101:AN$101,LTA!J$103:AN$103)</f>
        <v>54.33</v>
      </c>
      <c r="U18" s="38">
        <f>SUMPRODUCT(LTA!J18:AN18,LTA!J$102:AN$102,LTA!J$103:AN$103)</f>
        <v>84.72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0.86</v>
      </c>
      <c r="Z18" s="35">
        <f>IEX!N18</f>
        <v>0</v>
      </c>
      <c r="AA18" s="76">
        <f>STOA!H18</f>
        <v>0.34</v>
      </c>
      <c r="AB18" s="76">
        <f>-STOA!N18</f>
        <v>-91.49</v>
      </c>
      <c r="AC18">
        <f t="shared" si="0"/>
        <v>6.6610092730384345</v>
      </c>
      <c r="AD18">
        <f t="shared" si="1"/>
        <v>663.56511000976934</v>
      </c>
      <c r="AE18">
        <f>'IDT-1'!B18</f>
        <v>0</v>
      </c>
      <c r="AF18" s="25"/>
      <c r="AG18">
        <f t="shared" si="2"/>
        <v>663.56511000976934</v>
      </c>
      <c r="AI18" s="35">
        <f>PXIL!H18</f>
        <v>0</v>
      </c>
      <c r="AJ18" s="35">
        <f>PXIL!N18</f>
        <v>0</v>
      </c>
      <c r="AK18" s="35">
        <f>RTM_IEX!H18</f>
        <v>20.2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5.1315600000000003</v>
      </c>
      <c r="E19">
        <f>GT_NG!P19</f>
        <v>-2.5000000000000001E-2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599.28683914755572</v>
      </c>
      <c r="P19" s="37">
        <v>58.97</v>
      </c>
      <c r="Q19" s="37">
        <v>38.099999999999994</v>
      </c>
      <c r="R19" s="39">
        <v>0</v>
      </c>
      <c r="S19" s="39">
        <v>0</v>
      </c>
      <c r="T19" s="38">
        <f>SUMPRODUCT(LTA!J19:AN19,LTA!J$101:AN$101,LTA!J$103:AN$103)</f>
        <v>43.34</v>
      </c>
      <c r="U19" s="38">
        <f>SUMPRODUCT(LTA!J19:AN19,LTA!J$102:AN$102,LTA!J$103:AN$103)</f>
        <v>84.72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0.87</v>
      </c>
      <c r="Z19" s="35">
        <f>IEX!N19</f>
        <v>0</v>
      </c>
      <c r="AA19" s="76">
        <f>STOA!H19</f>
        <v>0.43</v>
      </c>
      <c r="AB19" s="76">
        <f>-STOA!N19</f>
        <v>-91.49</v>
      </c>
      <c r="AC19">
        <f t="shared" si="0"/>
        <v>7.5695280152658713</v>
      </c>
      <c r="AD19">
        <f t="shared" si="1"/>
        <v>684.76387113228986</v>
      </c>
      <c r="AE19">
        <f>'IDT-1'!B19</f>
        <v>0</v>
      </c>
      <c r="AF19" s="25"/>
      <c r="AG19">
        <f t="shared" si="2"/>
        <v>684.76387113228986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-47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5.1315600000000003</v>
      </c>
      <c r="E20">
        <f>GT_NG!P20</f>
        <v>-2.5000000000000001E-2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648.38683792341556</v>
      </c>
      <c r="P20" s="37">
        <v>58.97</v>
      </c>
      <c r="Q20" s="37">
        <v>38.099999999999994</v>
      </c>
      <c r="R20" s="39">
        <v>0</v>
      </c>
      <c r="S20" s="39">
        <v>0</v>
      </c>
      <c r="T20" s="38">
        <f>SUMPRODUCT(LTA!J20:AN20,LTA!J$101:AN$101,LTA!J$103:AN$103)</f>
        <v>44.33</v>
      </c>
      <c r="U20" s="38">
        <f>SUMPRODUCT(LTA!J20:AN20,LTA!J$102:AN$102,LTA!J$103:AN$103)</f>
        <v>84.72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0.87</v>
      </c>
      <c r="Z20" s="35">
        <f>IEX!N20</f>
        <v>0</v>
      </c>
      <c r="AA20" s="76">
        <f>STOA!H20</f>
        <v>0.43</v>
      </c>
      <c r="AB20" s="76">
        <f>-STOA!N20</f>
        <v>-91.49</v>
      </c>
      <c r="AC20">
        <f t="shared" si="0"/>
        <v>8.172485599347894</v>
      </c>
      <c r="AD20">
        <f t="shared" si="1"/>
        <v>707.25091232406771</v>
      </c>
      <c r="AE20">
        <f>'IDT-1'!B20</f>
        <v>0</v>
      </c>
      <c r="AF20" s="25"/>
      <c r="AG20">
        <f t="shared" si="2"/>
        <v>707.25091232406771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-74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5.1315600000000003</v>
      </c>
      <c r="E21">
        <f>GT_NG!P21</f>
        <v>-2.5000000000000001E-2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666.17006637989175</v>
      </c>
      <c r="P21" s="37">
        <v>58.97</v>
      </c>
      <c r="Q21" s="37">
        <v>38.099999999999994</v>
      </c>
      <c r="R21" s="39">
        <v>0</v>
      </c>
      <c r="S21" s="39">
        <v>0</v>
      </c>
      <c r="T21" s="38">
        <f>SUMPRODUCT(LTA!J21:AN21,LTA!J$101:AN$101,LTA!J$103:AN$103)</f>
        <v>55</v>
      </c>
      <c r="U21" s="38">
        <f>SUMPRODUCT(LTA!J21:AN21,LTA!J$102:AN$102,LTA!J$103:AN$103)</f>
        <v>86.22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0.87</v>
      </c>
      <c r="Z21" s="35">
        <f>IEX!N21</f>
        <v>0</v>
      </c>
      <c r="AA21" s="76">
        <f>STOA!H21</f>
        <v>0.43</v>
      </c>
      <c r="AB21" s="76">
        <f>-STOA!N21</f>
        <v>-91.49</v>
      </c>
      <c r="AC21">
        <f t="shared" si="0"/>
        <v>8.3903981447431999</v>
      </c>
      <c r="AD21">
        <f t="shared" si="1"/>
        <v>738.98622823514847</v>
      </c>
      <c r="AE21">
        <f>'IDT-1'!B21</f>
        <v>0</v>
      </c>
      <c r="AF21" s="25"/>
      <c r="AG21">
        <f t="shared" si="2"/>
        <v>738.98622823514847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-72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5.1315600000000003</v>
      </c>
      <c r="E22">
        <f>GT_NG!P22</f>
        <v>-2.5000000000000001E-2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683.50711437989173</v>
      </c>
      <c r="P22" s="37">
        <v>58.97</v>
      </c>
      <c r="Q22" s="37">
        <v>38.099999999999994</v>
      </c>
      <c r="R22" s="39">
        <v>0</v>
      </c>
      <c r="S22" s="39">
        <v>0</v>
      </c>
      <c r="T22" s="38">
        <f>SUMPRODUCT(LTA!J22:AN22,LTA!J$101:AN$101,LTA!J$103:AN$103)</f>
        <v>56.989999999999995</v>
      </c>
      <c r="U22" s="38">
        <f>SUMPRODUCT(LTA!J22:AN22,LTA!J$102:AN$102,LTA!J$103:AN$103)</f>
        <v>83.22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0.87</v>
      </c>
      <c r="Z22" s="35">
        <f>IEX!N22</f>
        <v>0</v>
      </c>
      <c r="AA22" s="76">
        <f>STOA!H22</f>
        <v>0.43</v>
      </c>
      <c r="AB22" s="76">
        <f>-STOA!N22</f>
        <v>-91.49</v>
      </c>
      <c r="AC22">
        <f t="shared" si="0"/>
        <v>8.3683840717737183</v>
      </c>
      <c r="AD22">
        <f t="shared" si="1"/>
        <v>774.33529030811803</v>
      </c>
      <c r="AE22">
        <f>'IDT-1'!B22</f>
        <v>0</v>
      </c>
      <c r="AF22" s="25"/>
      <c r="AG22">
        <f t="shared" si="2"/>
        <v>774.33529030811803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-53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5.1315600000000003</v>
      </c>
      <c r="E23">
        <f>GT_NG!P23</f>
        <v>-2.5000000000000001E-2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726.50013369925227</v>
      </c>
      <c r="P23" s="37">
        <v>58.97</v>
      </c>
      <c r="Q23" s="37">
        <v>38.1</v>
      </c>
      <c r="R23" s="39">
        <v>0</v>
      </c>
      <c r="S23" s="39">
        <v>0</v>
      </c>
      <c r="T23" s="38">
        <f>SUMPRODUCT(LTA!J23:AN23,LTA!J$101:AN$101,LTA!J$103:AN$103)</f>
        <v>50.33</v>
      </c>
      <c r="U23" s="38">
        <f>SUMPRODUCT(LTA!J23:AN23,LTA!J$102:AN$102,LTA!J$103:AN$103)</f>
        <v>54.51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0.87</v>
      </c>
      <c r="Z23" s="35">
        <f>IEX!N23</f>
        <v>0</v>
      </c>
      <c r="AA23" s="76">
        <f>STOA!H23</f>
        <v>0.43</v>
      </c>
      <c r="AB23" s="76">
        <f>-STOA!N23</f>
        <v>-91.49</v>
      </c>
      <c r="AC23">
        <f t="shared" si="0"/>
        <v>8.011193753486701</v>
      </c>
      <c r="AD23">
        <f t="shared" si="1"/>
        <v>835.31549994576551</v>
      </c>
      <c r="AE23">
        <f>'IDT-1'!B23</f>
        <v>0</v>
      </c>
      <c r="AF23" s="25"/>
      <c r="AG23">
        <f t="shared" si="2"/>
        <v>835.31549994576551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5.1315600000000003</v>
      </c>
      <c r="E24">
        <f>GT_NG!P24</f>
        <v>-2.5000000000000001E-2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808.53134985784823</v>
      </c>
      <c r="P24" s="37">
        <v>58.97</v>
      </c>
      <c r="Q24" s="37">
        <v>38.1</v>
      </c>
      <c r="R24" s="39">
        <v>0</v>
      </c>
      <c r="S24" s="39">
        <v>0</v>
      </c>
      <c r="T24" s="38">
        <f>SUMPRODUCT(LTA!J24:AN24,LTA!J$101:AN$101,LTA!J$103:AN$103)</f>
        <v>52.33</v>
      </c>
      <c r="U24" s="38">
        <f>SUMPRODUCT(LTA!J24:AN24,LTA!J$102:AN$102,LTA!J$103:AN$103)</f>
        <v>55.49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0.87</v>
      </c>
      <c r="Z24" s="35">
        <f>IEX!N24</f>
        <v>0</v>
      </c>
      <c r="AA24" s="76">
        <f>STOA!H24</f>
        <v>0.43</v>
      </c>
      <c r="AB24" s="76">
        <f>-STOA!N24</f>
        <v>-91.49</v>
      </c>
      <c r="AC24">
        <f t="shared" si="0"/>
        <v>8.6742812395237507</v>
      </c>
      <c r="AD24">
        <f t="shared" si="1"/>
        <v>919.66362861832442</v>
      </c>
      <c r="AE24">
        <f>'IDT-1'!B24</f>
        <v>0</v>
      </c>
      <c r="AF24" s="25"/>
      <c r="AG24">
        <f t="shared" si="2"/>
        <v>919.66362861832442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5.1315600000000003</v>
      </c>
      <c r="E25">
        <f>GT_NG!P25</f>
        <v>-2.5000000000000001E-2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844.62360928246585</v>
      </c>
      <c r="P25" s="37">
        <v>58.97</v>
      </c>
      <c r="Q25" s="37">
        <v>38.1</v>
      </c>
      <c r="R25" s="39">
        <v>0</v>
      </c>
      <c r="S25" s="39">
        <v>0</v>
      </c>
      <c r="T25" s="38">
        <f>SUMPRODUCT(LTA!J25:AN25,LTA!J$101:AN$101,LTA!J$103:AN$103)</f>
        <v>55</v>
      </c>
      <c r="U25" s="38">
        <f>SUMPRODUCT(LTA!J25:AN25,LTA!J$102:AN$102,LTA!J$103:AN$103)</f>
        <v>56.5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25.87</v>
      </c>
      <c r="Z25" s="35">
        <f>IEX!N25</f>
        <v>0</v>
      </c>
      <c r="AA25" s="76">
        <f>STOA!H25</f>
        <v>0.43</v>
      </c>
      <c r="AB25" s="76">
        <f>-STOA!N25</f>
        <v>-91.49</v>
      </c>
      <c r="AC25">
        <f t="shared" si="0"/>
        <v>9.2469748630357671</v>
      </c>
      <c r="AD25">
        <f t="shared" si="1"/>
        <v>992.51319441943008</v>
      </c>
      <c r="AE25">
        <f>'IDT-1'!B25</f>
        <v>0</v>
      </c>
      <c r="AF25" s="25"/>
      <c r="AG25">
        <f t="shared" si="2"/>
        <v>992.51319441943008</v>
      </c>
      <c r="AI25" s="35">
        <f>PXIL!H25</f>
        <v>0</v>
      </c>
      <c r="AJ25" s="35">
        <f>PXIL!N25</f>
        <v>0</v>
      </c>
      <c r="AK25" s="35">
        <f>RTM_IEX!H25</f>
        <v>8.65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5.1315600000000003</v>
      </c>
      <c r="E26">
        <f>GT_NG!P26</f>
        <v>-2.5000000000000001E-2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861.10272717066755</v>
      </c>
      <c r="P26" s="37">
        <v>58.97</v>
      </c>
      <c r="Q26" s="37">
        <v>38.1</v>
      </c>
      <c r="R26" s="39">
        <v>0</v>
      </c>
      <c r="S26" s="39">
        <v>0</v>
      </c>
      <c r="T26" s="38">
        <f>SUMPRODUCT(LTA!J26:AN26,LTA!J$101:AN$101,LTA!J$103:AN$103)</f>
        <v>55.66</v>
      </c>
      <c r="U26" s="38">
        <f>SUMPRODUCT(LTA!J26:AN26,LTA!J$102:AN$102,LTA!J$103:AN$103)</f>
        <v>58.49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93.19</v>
      </c>
      <c r="Z26" s="35">
        <f>IEX!N26</f>
        <v>0</v>
      </c>
      <c r="AA26" s="76">
        <f>STOA!H26</f>
        <v>0.43</v>
      </c>
      <c r="AB26" s="76">
        <f>-STOA!N26</f>
        <v>-91.49</v>
      </c>
      <c r="AC26">
        <f t="shared" si="0"/>
        <v>10.06378398256374</v>
      </c>
      <c r="AD26">
        <f t="shared" si="1"/>
        <v>1096.4155031881039</v>
      </c>
      <c r="AE26">
        <f>'IDT-1'!B26</f>
        <v>0</v>
      </c>
      <c r="AF26" s="25"/>
      <c r="AG26">
        <f t="shared" si="2"/>
        <v>1096.4155031881039</v>
      </c>
      <c r="AI26" s="35">
        <f>PXIL!H26</f>
        <v>0</v>
      </c>
      <c r="AJ26" s="35">
        <f>PXIL!N26</f>
        <v>0</v>
      </c>
      <c r="AK26" s="35">
        <f>RTM_IEX!H26</f>
        <v>26.92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5.1315600000000003</v>
      </c>
      <c r="E27">
        <f>GT_NG!P27</f>
        <v>-2.5000000000000001E-2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911.24758348567741</v>
      </c>
      <c r="P27" s="37">
        <v>58.970000000000013</v>
      </c>
      <c r="Q27" s="37">
        <v>38.104392437168549</v>
      </c>
      <c r="R27" s="39">
        <v>0.44521276595744685</v>
      </c>
      <c r="S27" s="39">
        <v>0</v>
      </c>
      <c r="T27" s="38">
        <f>SUMPRODUCT(LTA!J27:AN27,LTA!J$101:AN$101,LTA!J$103:AN$103)</f>
        <v>56.33</v>
      </c>
      <c r="U27" s="38">
        <f>SUMPRODUCT(LTA!J27:AN27,LTA!J$102:AN$102,LTA!J$103:AN$103)</f>
        <v>53.5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92.42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9.6920767727297328</v>
      </c>
      <c r="AD27">
        <f t="shared" si="1"/>
        <v>1232.8316719160739</v>
      </c>
      <c r="AE27">
        <f>'IDT-1'!B27</f>
        <v>0</v>
      </c>
      <c r="AF27" s="25"/>
      <c r="AG27">
        <f t="shared" si="2"/>
        <v>1232.8316719160739</v>
      </c>
      <c r="AI27" s="35">
        <f>PXIL!H27</f>
        <v>0</v>
      </c>
      <c r="AJ27" s="35">
        <f>PXIL!N27</f>
        <v>0</v>
      </c>
      <c r="AK27" s="35">
        <f>RTM_IEX!H27</f>
        <v>25.97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5.1315600000000003</v>
      </c>
      <c r="E28">
        <f>GT_NG!P28</f>
        <v>-2.5000000000000001E-2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986.83712876772825</v>
      </c>
      <c r="P28" s="37">
        <v>58.970000000000013</v>
      </c>
      <c r="Q28" s="37">
        <v>38.104392437168549</v>
      </c>
      <c r="R28" s="39">
        <v>2.7400000000000007</v>
      </c>
      <c r="S28" s="39">
        <v>0</v>
      </c>
      <c r="T28" s="38">
        <f>SUMPRODUCT(LTA!J28:AN28,LTA!J$101:AN$101,LTA!J$103:AN$103)</f>
        <v>56.010000000000005</v>
      </c>
      <c r="U28" s="38">
        <f>SUMPRODUCT(LTA!J28:AN28,LTA!J$102:AN$102,LTA!J$103:AN$103)</f>
        <v>53.99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172.24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10.818430566355262</v>
      </c>
      <c r="AD28">
        <f t="shared" si="1"/>
        <v>1376.1096506385416</v>
      </c>
      <c r="AE28">
        <f>'IDT-1'!B28</f>
        <v>0</v>
      </c>
      <c r="AF28" s="25"/>
      <c r="AG28">
        <f t="shared" si="2"/>
        <v>1376.1096506385416</v>
      </c>
      <c r="AI28" s="35">
        <f>PXIL!H28</f>
        <v>0</v>
      </c>
      <c r="AJ28" s="35">
        <f>PXIL!N28</f>
        <v>0</v>
      </c>
      <c r="AK28" s="35">
        <f>RTM_IEX!H28</f>
        <v>12.5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5.1315600000000003</v>
      </c>
      <c r="E29">
        <f>GT_NG!P29</f>
        <v>-2.5000000000000001E-2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1051.8986679186528</v>
      </c>
      <c r="P29" s="37">
        <v>58.970000000000013</v>
      </c>
      <c r="Q29" s="37">
        <v>38.104392437168549</v>
      </c>
      <c r="R29" s="39">
        <v>7.2500000000000009</v>
      </c>
      <c r="S29" s="39">
        <v>0</v>
      </c>
      <c r="T29" s="38">
        <f>SUMPRODUCT(LTA!J29:AN29,LTA!J$101:AN$101,LTA!J$103:AN$103)</f>
        <v>56.15</v>
      </c>
      <c r="U29" s="38">
        <f>SUMPRODUCT(LTA!J29:AN29,LTA!J$102:AN$102,LTA!J$103:AN$103)</f>
        <v>54.51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190.51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11.486278571732475</v>
      </c>
      <c r="AD29">
        <f t="shared" si="1"/>
        <v>1461.0633417840888</v>
      </c>
      <c r="AE29">
        <f>'IDT-1'!B29</f>
        <v>0</v>
      </c>
      <c r="AF29" s="25"/>
      <c r="AG29">
        <f t="shared" si="2"/>
        <v>1461.0633417840888</v>
      </c>
      <c r="AI29" s="35">
        <f>PXIL!H29</f>
        <v>0</v>
      </c>
      <c r="AJ29" s="35">
        <f>PXIL!N29</f>
        <v>0</v>
      </c>
      <c r="AK29" s="35">
        <f>RTM_IEX!H29</f>
        <v>9.6199999999999992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5.1315600000000003</v>
      </c>
      <c r="E30">
        <f>GT_NG!P30</f>
        <v>-2.5000000000000001E-2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1067.0802472747514</v>
      </c>
      <c r="P30" s="37">
        <v>58.970000000000013</v>
      </c>
      <c r="Q30" s="37">
        <v>38.104392437168549</v>
      </c>
      <c r="R30" s="39">
        <v>15.91</v>
      </c>
      <c r="S30" s="39">
        <v>0</v>
      </c>
      <c r="T30" s="38">
        <f>SUMPRODUCT(LTA!J30:AN30,LTA!J$101:AN$101,LTA!J$103:AN$103)</f>
        <v>55.35</v>
      </c>
      <c r="U30" s="38">
        <f>SUMPRODUCT(LTA!J30:AN30,LTA!J$102:AN$102,LTA!J$103:AN$103)</f>
        <v>55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11.962402890710042</v>
      </c>
      <c r="AD30">
        <f t="shared" si="1"/>
        <v>1521.6287968212098</v>
      </c>
      <c r="AE30">
        <f>'IDT-1'!B30</f>
        <v>0</v>
      </c>
      <c r="AF30" s="25"/>
      <c r="AG30">
        <f t="shared" si="2"/>
        <v>1521.6287968212098</v>
      </c>
      <c r="AI30" s="35">
        <f>PXIL!H30</f>
        <v>0</v>
      </c>
      <c r="AJ30" s="35">
        <f>PXIL!N30</f>
        <v>0</v>
      </c>
      <c r="AK30" s="35">
        <f>RTM_IEX!H30</f>
        <v>22.12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214.46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5.1315600000000003</v>
      </c>
      <c r="E31">
        <f>GT_NG!P31</f>
        <v>-2.5000000000000001E-2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1080.2913416558929</v>
      </c>
      <c r="P31" s="37">
        <v>58.970000000000013</v>
      </c>
      <c r="Q31" s="37">
        <v>38.104392437168549</v>
      </c>
      <c r="R31" s="39">
        <v>28.199999999999996</v>
      </c>
      <c r="S31" s="39">
        <v>0</v>
      </c>
      <c r="T31" s="38">
        <f>SUMPRODUCT(LTA!J31:AN31,LTA!J$101:AN$101,LTA!J$103:AN$103)</f>
        <v>71.240000000000009</v>
      </c>
      <c r="U31" s="38">
        <f>SUMPRODUCT(LTA!J31:AN31,LTA!J$102:AN$102,LTA!J$103:AN$103)</f>
        <v>55.49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231.86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12.244771426882945</v>
      </c>
      <c r="AD31">
        <f t="shared" si="1"/>
        <v>1557.5475226661786</v>
      </c>
      <c r="AE31">
        <f>'IDT-1'!B31</f>
        <v>0</v>
      </c>
      <c r="AF31" s="25"/>
      <c r="AG31">
        <f t="shared" si="2"/>
        <v>1557.5475226661786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5.1315600000000003</v>
      </c>
      <c r="E32">
        <f>GT_NG!P32</f>
        <v>-0.01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1116.2210324251814</v>
      </c>
      <c r="P32" s="37">
        <v>58.970000000000013</v>
      </c>
      <c r="Q32" s="37">
        <v>38.104392437168549</v>
      </c>
      <c r="R32" s="39">
        <v>38.909999999999997</v>
      </c>
      <c r="S32" s="39">
        <v>0</v>
      </c>
      <c r="T32" s="38">
        <f>SUMPRODUCT(LTA!J32:AN32,LTA!J$101:AN$101,LTA!J$103:AN$103)</f>
        <v>75.98</v>
      </c>
      <c r="U32" s="38">
        <f>SUMPRODUCT(LTA!J32:AN32,LTA!J$102:AN$102,LTA!J$103:AN$103)</f>
        <v>55.49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176.76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12.841279415609057</v>
      </c>
      <c r="AD32">
        <f t="shared" si="1"/>
        <v>1587.2757054467411</v>
      </c>
      <c r="AE32">
        <f>'IDT-1'!B32</f>
        <v>0</v>
      </c>
      <c r="AF32" s="25"/>
      <c r="AG32">
        <f t="shared" si="2"/>
        <v>1587.2757054467411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-23</v>
      </c>
      <c r="AM32" s="35">
        <f>RTM_PXI!H32</f>
        <v>0</v>
      </c>
      <c r="AN32" s="35">
        <f>RTM_PXI!N32</f>
        <v>0</v>
      </c>
      <c r="AO32" s="148">
        <f>GDAM_IEX!H32</f>
        <v>57.03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5.1315600000000003</v>
      </c>
      <c r="E33">
        <f>GT_NG!P33</f>
        <v>-0.01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1111.5185088225792</v>
      </c>
      <c r="P33" s="37">
        <v>58.970000000000013</v>
      </c>
      <c r="Q33" s="37">
        <v>38.104392437168549</v>
      </c>
      <c r="R33" s="39">
        <v>40.5</v>
      </c>
      <c r="S33" s="39">
        <v>0</v>
      </c>
      <c r="T33" s="38">
        <f>SUMPRODUCT(LTA!J33:AN33,LTA!J$101:AN$101,LTA!J$103:AN$103)</f>
        <v>94.39</v>
      </c>
      <c r="U33" s="38">
        <f>SUMPRODUCT(LTA!J33:AN33,LTA!J$102:AN$102,LTA!J$103:AN$103)</f>
        <v>73.489999999999995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142.43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13.444362507965119</v>
      </c>
      <c r="AD33">
        <f t="shared" si="1"/>
        <v>1589.7000987517829</v>
      </c>
      <c r="AE33">
        <f>'IDT-1'!B33</f>
        <v>0</v>
      </c>
      <c r="AF33" s="25"/>
      <c r="AG33">
        <f t="shared" si="2"/>
        <v>1589.7000987517829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-60</v>
      </c>
      <c r="AM33" s="35">
        <f>RTM_PXI!H33</f>
        <v>0</v>
      </c>
      <c r="AN33" s="35">
        <f>RTM_PXI!N33</f>
        <v>0</v>
      </c>
      <c r="AO33" s="148">
        <f>GDAM_IEX!H33</f>
        <v>98.09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5.1315600000000003</v>
      </c>
      <c r="E34">
        <f>GT_NG!P34</f>
        <v>-0.01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1099.0839251149905</v>
      </c>
      <c r="P34" s="37">
        <v>58.970000000000013</v>
      </c>
      <c r="Q34" s="37">
        <v>38.104392437168549</v>
      </c>
      <c r="R34" s="39">
        <v>40.5</v>
      </c>
      <c r="S34" s="39">
        <v>0</v>
      </c>
      <c r="T34" s="38">
        <f>SUMPRODUCT(LTA!J34:AN34,LTA!J$101:AN$101,LTA!J$103:AN$103)</f>
        <v>112.29</v>
      </c>
      <c r="U34" s="38">
        <f>SUMPRODUCT(LTA!J34:AN34,LTA!J$102:AN$102,LTA!J$103:AN$103)</f>
        <v>72.510000000000005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13.193550434546026</v>
      </c>
      <c r="AD34">
        <f t="shared" si="1"/>
        <v>1603.976327117613</v>
      </c>
      <c r="AE34">
        <f>'IDT-1'!B34</f>
        <v>0</v>
      </c>
      <c r="AF34" s="25"/>
      <c r="AG34">
        <f t="shared" si="2"/>
        <v>1603.976327117613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-37</v>
      </c>
      <c r="AM34" s="35">
        <f>RTM_PXI!H34</f>
        <v>0</v>
      </c>
      <c r="AN34" s="35">
        <f>RTM_PXI!N34</f>
        <v>0</v>
      </c>
      <c r="AO34" s="148">
        <f>GDAM_IEX!H34</f>
        <v>226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5.1315600000000003</v>
      </c>
      <c r="E35">
        <f>GT_NG!P35</f>
        <v>-0.01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1034.7664639451807</v>
      </c>
      <c r="P35" s="37">
        <v>58.970000000000013</v>
      </c>
      <c r="Q35" s="37">
        <v>38.104392437168549</v>
      </c>
      <c r="R35" s="39">
        <v>44.999999999999993</v>
      </c>
      <c r="S35" s="39">
        <v>0</v>
      </c>
      <c r="T35" s="38">
        <f>SUMPRODUCT(LTA!J35:AN35,LTA!J$101:AN$101,LTA!J$103:AN$103)</f>
        <v>161.47</v>
      </c>
      <c r="U35" s="38">
        <f>SUMPRODUCT(LTA!J35:AN35,LTA!J$102:AN$102,LTA!J$103:AN$103)</f>
        <v>69.509999999999991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13.430601420247552</v>
      </c>
      <c r="AD35">
        <f t="shared" si="1"/>
        <v>1614.0518149621018</v>
      </c>
      <c r="AE35">
        <f>'IDT-1'!B35</f>
        <v>0</v>
      </c>
      <c r="AF35" s="25"/>
      <c r="AG35">
        <f t="shared" si="2"/>
        <v>1614.0518149621018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-47</v>
      </c>
      <c r="AM35" s="35">
        <f>RTM_PXI!H35</f>
        <v>0</v>
      </c>
      <c r="AN35" s="35">
        <f>RTM_PXI!N35</f>
        <v>0</v>
      </c>
      <c r="AO35" s="148">
        <f>GDAM_IEX!H35</f>
        <v>259.66000000000003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5.1315600000000003</v>
      </c>
      <c r="E36">
        <f>GT_NG!P36</f>
        <v>-0.01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965.33932098596858</v>
      </c>
      <c r="P36" s="37">
        <v>58.970000000000013</v>
      </c>
      <c r="Q36" s="37">
        <v>38.104392437168549</v>
      </c>
      <c r="R36" s="39">
        <v>45.999999999999993</v>
      </c>
      <c r="S36" s="39">
        <v>0</v>
      </c>
      <c r="T36" s="38">
        <f>SUMPRODUCT(LTA!J36:AN36,LTA!J$101:AN$101,LTA!J$103:AN$103)</f>
        <v>207.57999999999998</v>
      </c>
      <c r="U36" s="38">
        <f>SUMPRODUCT(LTA!J36:AN36,LTA!J$102:AN$102,LTA!J$103:AN$103)</f>
        <v>67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13.289777339513609</v>
      </c>
      <c r="AD36">
        <f t="shared" si="1"/>
        <v>1636.2954960836232</v>
      </c>
      <c r="AE36">
        <f>'IDT-1'!B36</f>
        <v>0</v>
      </c>
      <c r="AF36" s="25"/>
      <c r="AG36">
        <f t="shared" si="2"/>
        <v>1636.2954960836232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-27</v>
      </c>
      <c r="AM36" s="35">
        <f>RTM_PXI!H36</f>
        <v>0</v>
      </c>
      <c r="AN36" s="35">
        <f>RTM_PXI!N36</f>
        <v>0</v>
      </c>
      <c r="AO36" s="148">
        <f>GDAM_IEX!H36</f>
        <v>286.58999999999997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5.1315600000000003</v>
      </c>
      <c r="E37">
        <f>GT_NG!P37</f>
        <v>-0.01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946.55251415538646</v>
      </c>
      <c r="P37" s="37">
        <v>58.970000000000013</v>
      </c>
      <c r="Q37" s="37">
        <v>38.104392437168549</v>
      </c>
      <c r="R37" s="39">
        <v>45.999999999999993</v>
      </c>
      <c r="S37" s="39">
        <v>0</v>
      </c>
      <c r="T37" s="38">
        <f>SUMPRODUCT(LTA!J37:AN37,LTA!J$101:AN$101,LTA!J$103:AN$103)</f>
        <v>254.26999999999998</v>
      </c>
      <c r="U37" s="38">
        <f>SUMPRODUCT(LTA!J37:AN37,LTA!J$102:AN$102,LTA!J$103:AN$103)</f>
        <v>64.490000000000009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12.915540652604754</v>
      </c>
      <c r="AD37">
        <f t="shared" si="1"/>
        <v>1642.9029259399504</v>
      </c>
      <c r="AE37">
        <f>'IDT-1'!B37</f>
        <v>0</v>
      </c>
      <c r="AF37" s="25"/>
      <c r="AG37">
        <f t="shared" si="2"/>
        <v>1642.9029259399504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240.43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5.1315600000000003</v>
      </c>
      <c r="E38">
        <f>GT_NG!P38</f>
        <v>-0.01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936.34468905690335</v>
      </c>
      <c r="P38" s="37">
        <v>58.970000000000013</v>
      </c>
      <c r="Q38" s="37">
        <v>38.104392437168549</v>
      </c>
      <c r="R38" s="39">
        <v>47.2</v>
      </c>
      <c r="S38" s="39">
        <v>0</v>
      </c>
      <c r="T38" s="38">
        <f>SUMPRODUCT(LTA!J38:AN38,LTA!J$101:AN$101,LTA!J$103:AN$103)</f>
        <v>302.09000000000003</v>
      </c>
      <c r="U38" s="38">
        <f>SUMPRODUCT(LTA!J38:AN38,LTA!J$102:AN$102,LTA!J$103:AN$103)</f>
        <v>62.5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1.06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13.007675616836584</v>
      </c>
      <c r="AD38">
        <f t="shared" si="1"/>
        <v>1654.6229658772354</v>
      </c>
      <c r="AE38">
        <f>'IDT-1'!B38</f>
        <v>0</v>
      </c>
      <c r="AF38" s="25"/>
      <c r="AG38">
        <f t="shared" si="2"/>
        <v>1654.6229658772354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215.42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5.1315600000000003</v>
      </c>
      <c r="E39">
        <f>GT_NG!P39</f>
        <v>-0.01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918.68464612300306</v>
      </c>
      <c r="P39" s="37">
        <v>58.970000000000013</v>
      </c>
      <c r="Q39" s="37">
        <v>38.104392437168549</v>
      </c>
      <c r="R39" s="39">
        <v>47.2</v>
      </c>
      <c r="S39" s="39">
        <v>0</v>
      </c>
      <c r="T39" s="38">
        <f>SUMPRODUCT(LTA!J39:AN39,LTA!J$101:AN$101,LTA!J$103:AN$103)</f>
        <v>357.30999999999995</v>
      </c>
      <c r="U39" s="38">
        <f>SUMPRODUCT(LTA!J39:AN39,LTA!J$102:AN$102,LTA!J$103:AN$103)</f>
        <v>71.989999999999995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196.29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13.8303661079953</v>
      </c>
      <c r="AD39">
        <f t="shared" si="1"/>
        <v>1602.6602324521762</v>
      </c>
      <c r="AE39">
        <f>'IDT-1'!B39</f>
        <v>0</v>
      </c>
      <c r="AF39" s="25"/>
      <c r="AG39">
        <f t="shared" si="2"/>
        <v>1602.6602324521762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-78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5.1315600000000003</v>
      </c>
      <c r="E40">
        <f>GT_NG!P40</f>
        <v>-0.01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908.36475414759639</v>
      </c>
      <c r="P40" s="37">
        <v>58.970000000000013</v>
      </c>
      <c r="Q40" s="37">
        <v>38.104392437168549</v>
      </c>
      <c r="R40" s="39">
        <v>47.2</v>
      </c>
      <c r="S40" s="39">
        <v>0</v>
      </c>
      <c r="T40" s="38">
        <f>SUMPRODUCT(LTA!J40:AN40,LTA!J$101:AN$101,LTA!J$103:AN$103)</f>
        <v>397.26</v>
      </c>
      <c r="U40" s="38">
        <f>SUMPRODUCT(LTA!J40:AN40,LTA!J$102:AN$102,LTA!J$103:AN$103)</f>
        <v>70.490000000000009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163.59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13.629633266652437</v>
      </c>
      <c r="AD40">
        <f t="shared" si="1"/>
        <v>1619.2910733181125</v>
      </c>
      <c r="AE40">
        <f>'IDT-1'!B40</f>
        <v>0</v>
      </c>
      <c r="AF40" s="25"/>
      <c r="AG40">
        <f t="shared" si="2"/>
        <v>1619.2910733181125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-57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5.1315600000000003</v>
      </c>
      <c r="E41">
        <f>GT_NG!P41</f>
        <v>-0.01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901.40448560701225</v>
      </c>
      <c r="P41" s="37">
        <v>58.970000000000013</v>
      </c>
      <c r="Q41" s="37">
        <v>38.104392437168549</v>
      </c>
      <c r="R41" s="39">
        <v>47.2</v>
      </c>
      <c r="S41" s="39">
        <v>0</v>
      </c>
      <c r="T41" s="38">
        <f>SUMPRODUCT(LTA!J41:AN41,LTA!J$101:AN$101,LTA!J$103:AN$103)</f>
        <v>422.69000000000005</v>
      </c>
      <c r="U41" s="38">
        <f>SUMPRODUCT(LTA!J41:AN41,LTA!J$102:AN$102,LTA!J$103:AN$103)</f>
        <v>68.009999999999991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99.15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12.863608029927438</v>
      </c>
      <c r="AD41">
        <f t="shared" si="1"/>
        <v>1636.2968300142536</v>
      </c>
      <c r="AE41">
        <f>'IDT-1'!B41</f>
        <v>0</v>
      </c>
      <c r="AF41" s="25"/>
      <c r="AG41">
        <f t="shared" si="2"/>
        <v>1636.2968300142536</v>
      </c>
      <c r="AI41" s="35">
        <f>PXIL!H41</f>
        <v>0</v>
      </c>
      <c r="AJ41" s="35">
        <f>PXIL!N41</f>
        <v>0</v>
      </c>
      <c r="AK41" s="35">
        <f>RTM_IEX!H41</f>
        <v>7.69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5.1315600000000003</v>
      </c>
      <c r="E42">
        <f>GT_NG!P42</f>
        <v>-0.01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911.89183039911859</v>
      </c>
      <c r="P42" s="37">
        <v>58.970000000000013</v>
      </c>
      <c r="Q42" s="37">
        <v>38.104392437168549</v>
      </c>
      <c r="R42" s="39">
        <v>47.2</v>
      </c>
      <c r="S42" s="39">
        <v>0</v>
      </c>
      <c r="T42" s="38">
        <f>SUMPRODUCT(LTA!J42:AN42,LTA!J$101:AN$101,LTA!J$103:AN$103)</f>
        <v>457.79</v>
      </c>
      <c r="U42" s="38">
        <f>SUMPRODUCT(LTA!J42:AN42,LTA!J$102:AN$102,LTA!J$103:AN$103)</f>
        <v>65.009999999999991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77.03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13.018300547284094</v>
      </c>
      <c r="AD42">
        <f t="shared" si="1"/>
        <v>1641.9194822890031</v>
      </c>
      <c r="AE42">
        <f>'IDT-1'!B42</f>
        <v>0</v>
      </c>
      <c r="AF42" s="25"/>
      <c r="AG42">
        <f t="shared" si="2"/>
        <v>1641.9194822890031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-7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5.1315600000000003</v>
      </c>
      <c r="E43">
        <f>GT_NG!P43</f>
        <v>-0.01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874.64821988980532</v>
      </c>
      <c r="P43" s="37">
        <v>58.970000000000013</v>
      </c>
      <c r="Q43" s="37">
        <v>38.104392437168549</v>
      </c>
      <c r="R43" s="39">
        <v>47.2</v>
      </c>
      <c r="S43" s="39">
        <v>0</v>
      </c>
      <c r="T43" s="38">
        <f>SUMPRODUCT(LTA!J43:AN43,LTA!J$101:AN$101,LTA!J$103:AN$103)</f>
        <v>496.03</v>
      </c>
      <c r="U43" s="38">
        <f>SUMPRODUCT(LTA!J43:AN43,LTA!J$102:AN$102,LTA!J$103:AN$103)</f>
        <v>86.789999999999992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37.120000000000005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12.915273157333221</v>
      </c>
      <c r="AD43">
        <f t="shared" si="1"/>
        <v>1642.8688991696404</v>
      </c>
      <c r="AE43">
        <f>'IDT-1'!B43</f>
        <v>0</v>
      </c>
      <c r="AF43" s="25"/>
      <c r="AG43">
        <f t="shared" si="2"/>
        <v>1642.8688991696404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10.98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5.1315600000000003</v>
      </c>
      <c r="E44">
        <f>GT_NG!P44</f>
        <v>-0.01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874.7982198898053</v>
      </c>
      <c r="P44" s="37">
        <v>58.970000000000013</v>
      </c>
      <c r="Q44" s="37">
        <v>38.104392437168549</v>
      </c>
      <c r="R44" s="39">
        <v>47.2</v>
      </c>
      <c r="S44" s="39">
        <v>0</v>
      </c>
      <c r="T44" s="38">
        <f>SUMPRODUCT(LTA!J44:AN44,LTA!J$101:AN$101,LTA!J$103:AN$103)</f>
        <v>523.82000000000005</v>
      </c>
      <c r="U44" s="38">
        <f>SUMPRODUCT(LTA!J44:AN44,LTA!J$102:AN$102,LTA!J$103:AN$103)</f>
        <v>86.789999999999992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12.972063021876663</v>
      </c>
      <c r="AD44">
        <f t="shared" si="1"/>
        <v>1632.022109305097</v>
      </c>
      <c r="AE44">
        <f>'IDT-1'!B44</f>
        <v>0</v>
      </c>
      <c r="AF44" s="25"/>
      <c r="AG44">
        <f t="shared" si="2"/>
        <v>1632.022109305097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-9</v>
      </c>
      <c r="AM44" s="35">
        <f>RTM_PXI!H44</f>
        <v>0</v>
      </c>
      <c r="AN44" s="35">
        <f>RTM_PXI!N44</f>
        <v>0</v>
      </c>
      <c r="AO44" s="148">
        <f>GDAM_IEX!H44</f>
        <v>17.309999999999999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5.1315600000000003</v>
      </c>
      <c r="E45">
        <f>GT_NG!P45</f>
        <v>-0.01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830.02539674897241</v>
      </c>
      <c r="P45" s="37">
        <v>58.970000000000013</v>
      </c>
      <c r="Q45" s="37">
        <v>38.104392437168549</v>
      </c>
      <c r="R45" s="39">
        <v>47.2</v>
      </c>
      <c r="S45" s="39">
        <v>0</v>
      </c>
      <c r="T45" s="38">
        <f>SUMPRODUCT(LTA!J45:AN45,LTA!J$101:AN$101,LTA!J$103:AN$103)</f>
        <v>535.12</v>
      </c>
      <c r="U45" s="38">
        <f>SUMPRODUCT(LTA!J45:AN45,LTA!J$102:AN$102,LTA!J$103:AN$103)</f>
        <v>86.789999999999992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12.782729136834725</v>
      </c>
      <c r="AD45">
        <f t="shared" si="1"/>
        <v>1626.0086200493063</v>
      </c>
      <c r="AE45">
        <f>'IDT-1'!B45</f>
        <v>0</v>
      </c>
      <c r="AF45" s="25"/>
      <c r="AG45">
        <f t="shared" si="2"/>
        <v>1626.0086200493063</v>
      </c>
      <c r="AI45" s="35">
        <f>PXIL!H45</f>
        <v>0</v>
      </c>
      <c r="AJ45" s="35">
        <f>PXIL!N45</f>
        <v>0</v>
      </c>
      <c r="AK45" s="35">
        <f>RTM_IEX!H45</f>
        <v>18.27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17.309999999999999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5.1315600000000003</v>
      </c>
      <c r="E46">
        <f>GT_NG!P46</f>
        <v>-0.01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829.5598224736101</v>
      </c>
      <c r="P46" s="37">
        <v>58.970000000000013</v>
      </c>
      <c r="Q46" s="37">
        <v>38.104392437168549</v>
      </c>
      <c r="R46" s="39">
        <v>47.2</v>
      </c>
      <c r="S46" s="39">
        <v>0</v>
      </c>
      <c r="T46" s="38">
        <f>SUMPRODUCT(LTA!J46:AN46,LTA!J$101:AN$101,LTA!J$103:AN$103)</f>
        <v>551.33999999999992</v>
      </c>
      <c r="U46" s="38">
        <f>SUMPRODUCT(LTA!J46:AN46,LTA!J$102:AN$102,LTA!J$103:AN$103)</f>
        <v>84.31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12.7062456574869</v>
      </c>
      <c r="AD46">
        <f t="shared" si="1"/>
        <v>1616.2795292532915</v>
      </c>
      <c r="AE46">
        <f>'IDT-1'!B46</f>
        <v>0</v>
      </c>
      <c r="AF46" s="25"/>
      <c r="AG46">
        <f t="shared" si="2"/>
        <v>1616.2795292532915</v>
      </c>
      <c r="AI46" s="35">
        <f>PXIL!H46</f>
        <v>0</v>
      </c>
      <c r="AJ46" s="35">
        <f>PXIL!N46</f>
        <v>0</v>
      </c>
      <c r="AK46" s="35">
        <f>RTM_IEX!H46</f>
        <v>12.5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5.1315600000000003</v>
      </c>
      <c r="E47">
        <f>GT_NG!P47</f>
        <v>-0.01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801.06697094375988</v>
      </c>
      <c r="P47" s="37">
        <v>59.65</v>
      </c>
      <c r="Q47" s="37">
        <v>38.53</v>
      </c>
      <c r="R47" s="39">
        <v>47.2</v>
      </c>
      <c r="S47" s="39">
        <v>0</v>
      </c>
      <c r="T47" s="38">
        <f>SUMPRODUCT(LTA!J47:AN47,LTA!J$101:AN$101,LTA!J$103:AN$103)</f>
        <v>533.93999999999994</v>
      </c>
      <c r="U47" s="38">
        <f>SUMPRODUCT(LTA!J47:AN47,LTA!J$102:AN$102,LTA!J$103:AN$103)</f>
        <v>64.290000000000006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12.215803154544149</v>
      </c>
      <c r="AD47">
        <f t="shared" si="1"/>
        <v>1553.8927277892158</v>
      </c>
      <c r="AE47">
        <f>'IDT-1'!B47</f>
        <v>0</v>
      </c>
      <c r="AF47" s="25"/>
      <c r="AG47">
        <f t="shared" si="2"/>
        <v>1553.8927277892158</v>
      </c>
      <c r="AI47" s="35">
        <f>PXIL!H47</f>
        <v>0</v>
      </c>
      <c r="AJ47" s="35">
        <f>PXIL!N47</f>
        <v>0</v>
      </c>
      <c r="AK47" s="35">
        <f>RTM_IEX!H47</f>
        <v>14.43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5.1315600000000003</v>
      </c>
      <c r="E48">
        <f>GT_NG!P48</f>
        <v>-0.01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780.60583882160688</v>
      </c>
      <c r="P48" s="37">
        <v>59.565437346813731</v>
      </c>
      <c r="Q48" s="37">
        <v>38.479999999999997</v>
      </c>
      <c r="R48" s="39">
        <v>47.2</v>
      </c>
      <c r="S48" s="39">
        <v>0</v>
      </c>
      <c r="T48" s="38">
        <f>SUMPRODUCT(LTA!J48:AN48,LTA!J$101:AN$101,LTA!J$103:AN$103)</f>
        <v>546.69000000000005</v>
      </c>
      <c r="U48" s="38">
        <f>SUMPRODUCT(LTA!J48:AN48,LTA!J$102:AN$102,LTA!J$103:AN$103)</f>
        <v>59.3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12.003130735296507</v>
      </c>
      <c r="AD48">
        <f t="shared" si="1"/>
        <v>1526.839705433124</v>
      </c>
      <c r="AE48">
        <f>'IDT-1'!B48</f>
        <v>0</v>
      </c>
      <c r="AF48" s="25"/>
      <c r="AG48">
        <f t="shared" si="2"/>
        <v>1526.839705433124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5.1315600000000003</v>
      </c>
      <c r="E49">
        <f>GT_NG!P49</f>
        <v>-0.01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762.24465478305558</v>
      </c>
      <c r="P49" s="37">
        <v>58.970000000000013</v>
      </c>
      <c r="Q49" s="37">
        <v>38.104392437168549</v>
      </c>
      <c r="R49" s="39">
        <v>47.2</v>
      </c>
      <c r="S49" s="39">
        <v>0</v>
      </c>
      <c r="T49" s="38">
        <f>SUMPRODUCT(LTA!J49:AN49,LTA!J$101:AN$101,LTA!J$103:AN$103)</f>
        <v>553.85</v>
      </c>
      <c r="U49" s="38">
        <f>SUMPRODUCT(LTA!J49:AN49,LTA!J$102:AN$102,LTA!J$103:AN$103)</f>
        <v>54.309999999999995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12.566819349500573</v>
      </c>
      <c r="AD49">
        <f t="shared" si="1"/>
        <v>1598.5437878707237</v>
      </c>
      <c r="AE49">
        <f>'IDT-1'!B49</f>
        <v>0</v>
      </c>
      <c r="AF49" s="25"/>
      <c r="AG49">
        <f t="shared" si="2"/>
        <v>1598.5437878707237</v>
      </c>
      <c r="AI49" s="35">
        <f>PXIL!H49</f>
        <v>0</v>
      </c>
      <c r="AJ49" s="35">
        <f>PXIL!N49</f>
        <v>0</v>
      </c>
      <c r="AK49" s="35">
        <f>RTM_IEX!H49</f>
        <v>89.43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5.1315600000000003</v>
      </c>
      <c r="E50">
        <f>GT_NG!P50</f>
        <v>-0.01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733.3947086083765</v>
      </c>
      <c r="P50" s="37">
        <v>58.970000000000013</v>
      </c>
      <c r="Q50" s="37">
        <v>38.104392437168549</v>
      </c>
      <c r="R50" s="39">
        <v>47.2</v>
      </c>
      <c r="S50" s="39">
        <v>0</v>
      </c>
      <c r="T50" s="38">
        <f>SUMPRODUCT(LTA!J50:AN50,LTA!J$101:AN$101,LTA!J$103:AN$103)</f>
        <v>552.65</v>
      </c>
      <c r="U50" s="38">
        <f>SUMPRODUCT(LTA!J50:AN50,LTA!J$102:AN$102,LTA!J$103:AN$103)</f>
        <v>51.8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12.372911769338076</v>
      </c>
      <c r="AD50">
        <f t="shared" si="1"/>
        <v>1573.8777492762072</v>
      </c>
      <c r="AE50">
        <f>'IDT-1'!B50</f>
        <v>0</v>
      </c>
      <c r="AF50" s="25"/>
      <c r="AG50">
        <f t="shared" si="2"/>
        <v>1573.8777492762072</v>
      </c>
      <c r="AI50" s="35">
        <f>PXIL!H50</f>
        <v>0</v>
      </c>
      <c r="AJ50" s="35">
        <f>PXIL!N50</f>
        <v>0</v>
      </c>
      <c r="AK50" s="35">
        <f>RTM_IEX!H50</f>
        <v>97.13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5.1315600000000003</v>
      </c>
      <c r="E51">
        <f>GT_NG!P51</f>
        <v>-0.01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709.64078809500234</v>
      </c>
      <c r="P51" s="37">
        <v>58.970000000000013</v>
      </c>
      <c r="Q51" s="37">
        <v>38.104392437168549</v>
      </c>
      <c r="R51" s="39">
        <v>47.2</v>
      </c>
      <c r="S51" s="39">
        <v>0</v>
      </c>
      <c r="T51" s="38">
        <f>SUMPRODUCT(LTA!J51:AN51,LTA!J$101:AN$101,LTA!J$103:AN$103)</f>
        <v>549.51</v>
      </c>
      <c r="U51" s="38">
        <f>SUMPRODUCT(LTA!J51:AN51,LTA!J$102:AN$102,LTA!J$103:AN$103)</f>
        <v>50.79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12.200189189333759</v>
      </c>
      <c r="AD51">
        <f t="shared" si="1"/>
        <v>1551.9065513428372</v>
      </c>
      <c r="AE51">
        <f>'IDT-1'!B51</f>
        <v>0</v>
      </c>
      <c r="AF51" s="25"/>
      <c r="AG51">
        <f t="shared" si="2"/>
        <v>1551.9065513428372</v>
      </c>
      <c r="AI51" s="35">
        <f>PXIL!H51</f>
        <v>0</v>
      </c>
      <c r="AJ51" s="35">
        <f>PXIL!N51</f>
        <v>0</v>
      </c>
      <c r="AK51" s="35">
        <f>RTM_IEX!H51</f>
        <v>102.89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5.1315600000000003</v>
      </c>
      <c r="E52">
        <f>GT_NG!P52</f>
        <v>-0.01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688.23557821851682</v>
      </c>
      <c r="P52" s="37">
        <v>58.970000000000013</v>
      </c>
      <c r="Q52" s="37">
        <v>38.104392437168549</v>
      </c>
      <c r="R52" s="39">
        <v>47.2</v>
      </c>
      <c r="S52" s="39">
        <v>0</v>
      </c>
      <c r="T52" s="38">
        <f>SUMPRODUCT(LTA!J52:AN52,LTA!J$101:AN$101,LTA!J$103:AN$103)</f>
        <v>548.92000000000007</v>
      </c>
      <c r="U52" s="38">
        <f>SUMPRODUCT(LTA!J52:AN52,LTA!J$102:AN$102,LTA!J$103:AN$103)</f>
        <v>46.29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11.948598552297172</v>
      </c>
      <c r="AD52">
        <f t="shared" si="1"/>
        <v>1519.9029321033884</v>
      </c>
      <c r="AE52">
        <f>'IDT-1'!B52</f>
        <v>0</v>
      </c>
      <c r="AF52" s="25"/>
      <c r="AG52">
        <f t="shared" si="2"/>
        <v>1519.9029321033884</v>
      </c>
      <c r="AI52" s="35">
        <f>PXIL!H52</f>
        <v>0</v>
      </c>
      <c r="AJ52" s="35">
        <f>PXIL!N52</f>
        <v>0</v>
      </c>
      <c r="AK52" s="35">
        <f>RTM_IEX!H52</f>
        <v>97.13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5.1315600000000003</v>
      </c>
      <c r="E53">
        <f>GT_NG!P53</f>
        <v>-0.01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668.09113991995525</v>
      </c>
      <c r="P53" s="37">
        <v>58.97</v>
      </c>
      <c r="Q53" s="37">
        <v>38.1</v>
      </c>
      <c r="R53" s="39">
        <v>47.2</v>
      </c>
      <c r="S53" s="39">
        <v>0</v>
      </c>
      <c r="T53" s="38">
        <f>SUMPRODUCT(LTA!J53:AN53,LTA!J$101:AN$101,LTA!J$103:AN$103)</f>
        <v>542.5</v>
      </c>
      <c r="U53" s="38">
        <f>SUMPRODUCT(LTA!J53:AN53,LTA!J$102:AN$102,LTA!J$103:AN$103)</f>
        <v>45.8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11.415087672558476</v>
      </c>
      <c r="AD53">
        <f t="shared" si="1"/>
        <v>1452.0376122473967</v>
      </c>
      <c r="AE53">
        <f>'IDT-1'!B53</f>
        <v>0</v>
      </c>
      <c r="AF53" s="25"/>
      <c r="AG53">
        <f t="shared" si="2"/>
        <v>1452.0376122473967</v>
      </c>
      <c r="AI53" s="35">
        <f>PXIL!H53</f>
        <v>0</v>
      </c>
      <c r="AJ53" s="35">
        <f>PXIL!N53</f>
        <v>0</v>
      </c>
      <c r="AK53" s="35">
        <f>RTM_IEX!H53</f>
        <v>55.79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5.1315600000000003</v>
      </c>
      <c r="E54">
        <f>GT_NG!P54</f>
        <v>-0.01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649.7320968710801</v>
      </c>
      <c r="P54" s="37">
        <v>58.97</v>
      </c>
      <c r="Q54" s="37">
        <v>38.099999999999994</v>
      </c>
      <c r="R54" s="39">
        <v>47.2</v>
      </c>
      <c r="S54" s="39">
        <v>0</v>
      </c>
      <c r="T54" s="38">
        <f>SUMPRODUCT(LTA!J54:AN54,LTA!J$101:AN$101,LTA!J$103:AN$103)</f>
        <v>540.54999999999995</v>
      </c>
      <c r="U54" s="38">
        <f>SUMPRODUCT(LTA!J54:AN54,LTA!J$102:AN$102,LTA!J$103:AN$103)</f>
        <v>45.309999999999995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11.170253136777248</v>
      </c>
      <c r="AD54">
        <f t="shared" si="1"/>
        <v>1420.8934037343029</v>
      </c>
      <c r="AE54">
        <f>'IDT-1'!B54</f>
        <v>0</v>
      </c>
      <c r="AF54" s="25"/>
      <c r="AG54">
        <f t="shared" si="2"/>
        <v>1420.8934037343029</v>
      </c>
      <c r="AI54" s="35">
        <f>PXIL!H54</f>
        <v>0</v>
      </c>
      <c r="AJ54" s="35">
        <f>PXIL!N54</f>
        <v>0</v>
      </c>
      <c r="AK54" s="35">
        <f>RTM_IEX!H54</f>
        <v>45.2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5.1315600000000003</v>
      </c>
      <c r="E55">
        <f>GT_NG!P55</f>
        <v>-0.01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606.73435477083183</v>
      </c>
      <c r="P55" s="37">
        <v>58.97</v>
      </c>
      <c r="Q55" s="37">
        <v>38.099999999999994</v>
      </c>
      <c r="R55" s="39">
        <v>47.2</v>
      </c>
      <c r="S55" s="39">
        <v>0</v>
      </c>
      <c r="T55" s="38">
        <f>SUMPRODUCT(LTA!J55:AN55,LTA!J$101:AN$101,LTA!J$103:AN$103)</f>
        <v>546.28</v>
      </c>
      <c r="U55" s="38">
        <f>SUMPRODUCT(LTA!J55:AN55,LTA!J$102:AN$102,LTA!J$103:AN$103)</f>
        <v>64.290000000000006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1.06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10.674658748395313</v>
      </c>
      <c r="AD55">
        <f t="shared" si="1"/>
        <v>1357.8512560224365</v>
      </c>
      <c r="AE55">
        <f>'IDT-1'!B55</f>
        <v>0</v>
      </c>
      <c r="AF55" s="25"/>
      <c r="AG55">
        <f t="shared" si="2"/>
        <v>1357.8512560224365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5.1315600000000003</v>
      </c>
      <c r="E56">
        <f>GT_NG!P56</f>
        <v>-0.01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575.72431859345215</v>
      </c>
      <c r="P56" s="37">
        <v>58.97</v>
      </c>
      <c r="Q56" s="37">
        <v>38.099999999999994</v>
      </c>
      <c r="R56" s="39">
        <v>47.2</v>
      </c>
      <c r="S56" s="39">
        <v>0</v>
      </c>
      <c r="T56" s="38">
        <f>SUMPRODUCT(LTA!J56:AN56,LTA!J$101:AN$101,LTA!J$103:AN$103)</f>
        <v>541.81999999999994</v>
      </c>
      <c r="U56" s="38">
        <f>SUMPRODUCT(LTA!J56:AN56,LTA!J$102:AN$102,LTA!J$103:AN$103)</f>
        <v>64.290000000000006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1.06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10.39799246621175</v>
      </c>
      <c r="AD56">
        <f t="shared" si="1"/>
        <v>1322.6578861272405</v>
      </c>
      <c r="AE56">
        <f>'IDT-1'!B56</f>
        <v>0</v>
      </c>
      <c r="AF56" s="25"/>
      <c r="AG56">
        <f t="shared" si="2"/>
        <v>1322.6578861272405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5.1315600000000003</v>
      </c>
      <c r="E57">
        <f>GT_NG!P57</f>
        <v>-0.01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570.64204509642025</v>
      </c>
      <c r="P57" s="37">
        <v>58.97</v>
      </c>
      <c r="Q57" s="37">
        <v>38.099999999999994</v>
      </c>
      <c r="R57" s="39">
        <v>47.2</v>
      </c>
      <c r="S57" s="39">
        <v>0</v>
      </c>
      <c r="T57" s="38">
        <f>SUMPRODUCT(LTA!J57:AN57,LTA!J$101:AN$101,LTA!J$103:AN$103)</f>
        <v>528.72</v>
      </c>
      <c r="U57" s="38">
        <f>SUMPRODUCT(LTA!J57:AN57,LTA!J$102:AN$102,LTA!J$103:AN$103)</f>
        <v>64.490000000000009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1.06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10.422818416869594</v>
      </c>
      <c r="AD57">
        <f t="shared" si="1"/>
        <v>1283.6507866795507</v>
      </c>
      <c r="AE57">
        <f>'IDT-1'!B57</f>
        <v>0</v>
      </c>
      <c r="AF57" s="25"/>
      <c r="AG57">
        <f t="shared" si="2"/>
        <v>1283.6507866795507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-21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5.1315600000000003</v>
      </c>
      <c r="E58">
        <f>GT_NG!P58</f>
        <v>-0.01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586.02195243554218</v>
      </c>
      <c r="P58" s="37">
        <v>58.97</v>
      </c>
      <c r="Q58" s="37">
        <v>38.099999999999994</v>
      </c>
      <c r="R58" s="39">
        <v>47.2</v>
      </c>
      <c r="S58" s="39">
        <v>0</v>
      </c>
      <c r="T58" s="38">
        <f>SUMPRODUCT(LTA!J58:AN58,LTA!J$101:AN$101,LTA!J$103:AN$103)</f>
        <v>517.34</v>
      </c>
      <c r="U58" s="38">
        <f>SUMPRODUCT(LTA!J58:AN58,LTA!J$102:AN$102,LTA!J$103:AN$103)</f>
        <v>63.51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10.56429346835381</v>
      </c>
      <c r="AD58">
        <f t="shared" si="1"/>
        <v>1271.5292189671884</v>
      </c>
      <c r="AE58">
        <f>'IDT-1'!B58</f>
        <v>0</v>
      </c>
      <c r="AF58" s="25"/>
      <c r="AG58">
        <f t="shared" si="2"/>
        <v>1271.5292189671884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-36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5.1315600000000003</v>
      </c>
      <c r="E59">
        <f>GT_NG!P59</f>
        <v>-0.01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573.86844668652645</v>
      </c>
      <c r="P59" s="37">
        <v>58.970000000000006</v>
      </c>
      <c r="Q59" s="37">
        <v>17.916879136189483</v>
      </c>
      <c r="R59" s="39">
        <v>47.2</v>
      </c>
      <c r="S59" s="39">
        <v>0</v>
      </c>
      <c r="T59" s="38">
        <f>SUMPRODUCT(LTA!J59:AN59,LTA!J$101:AN$101,LTA!J$103:AN$103)</f>
        <v>535.51</v>
      </c>
      <c r="U59" s="38">
        <f>SUMPRODUCT(LTA!J59:AN59,LTA!J$102:AN$102,LTA!J$103:AN$103)</f>
        <v>71.989999999999995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10.23693032260001</v>
      </c>
      <c r="AD59">
        <f t="shared" si="1"/>
        <v>1302.1699555001157</v>
      </c>
      <c r="AE59">
        <f>'IDT-1'!B59</f>
        <v>0</v>
      </c>
      <c r="AF59" s="25"/>
      <c r="AG59">
        <f t="shared" si="2"/>
        <v>1302.1699555001157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5.1315600000000003</v>
      </c>
      <c r="E60">
        <f>GT_NG!P60</f>
        <v>-0.01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591.17835807581002</v>
      </c>
      <c r="P60" s="37">
        <v>58.970000000000006</v>
      </c>
      <c r="Q60" s="37">
        <v>17.916879136189483</v>
      </c>
      <c r="R60" s="39">
        <v>47.2</v>
      </c>
      <c r="S60" s="39">
        <v>0</v>
      </c>
      <c r="T60" s="38">
        <f>SUMPRODUCT(LTA!J60:AN60,LTA!J$101:AN$101,LTA!J$103:AN$103)</f>
        <v>515.25</v>
      </c>
      <c r="U60" s="38">
        <f>SUMPRODUCT(LTA!J60:AN60,LTA!J$102:AN$102,LTA!J$103:AN$103)</f>
        <v>72.19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10.215479631436422</v>
      </c>
      <c r="AD60">
        <f t="shared" si="1"/>
        <v>1299.4413175805632</v>
      </c>
      <c r="AE60">
        <f>'IDT-1'!B60</f>
        <v>0</v>
      </c>
      <c r="AF60" s="25"/>
      <c r="AG60">
        <f t="shared" si="2"/>
        <v>1299.4413175805632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5.1315600000000003</v>
      </c>
      <c r="E61">
        <f>GT_NG!P61</f>
        <v>-0.01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616.173187685779</v>
      </c>
      <c r="P61" s="37">
        <v>58.970000000000006</v>
      </c>
      <c r="Q61" s="37">
        <v>17.916879136189483</v>
      </c>
      <c r="R61" s="39">
        <v>47.2</v>
      </c>
      <c r="S61" s="39">
        <v>0</v>
      </c>
      <c r="T61" s="38">
        <f>SUMPRODUCT(LTA!J61:AN61,LTA!J$101:AN$101,LTA!J$103:AN$103)</f>
        <v>488.74</v>
      </c>
      <c r="U61" s="38">
        <f>SUMPRODUCT(LTA!J61:AN61,LTA!J$102:AN$102,LTA!J$103:AN$103)</f>
        <v>72.39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10.354586349763661</v>
      </c>
      <c r="AD61">
        <f t="shared" si="1"/>
        <v>1278.9870404722051</v>
      </c>
      <c r="AE61">
        <f>'IDT-1'!B61</f>
        <v>0</v>
      </c>
      <c r="AF61" s="25"/>
      <c r="AG61">
        <f t="shared" si="2"/>
        <v>1278.9870404722051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-19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5.1315600000000003</v>
      </c>
      <c r="E62">
        <f>GT_NG!P62</f>
        <v>-0.01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634.89481327655733</v>
      </c>
      <c r="P62" s="37">
        <v>58.970000000000006</v>
      </c>
      <c r="Q62" s="37">
        <v>17.916879136189483</v>
      </c>
      <c r="R62" s="39">
        <v>47.2</v>
      </c>
      <c r="S62" s="39">
        <v>0</v>
      </c>
      <c r="T62" s="38">
        <f>SUMPRODUCT(LTA!J62:AN62,LTA!J$101:AN$101,LTA!J$103:AN$103)</f>
        <v>458.96000000000004</v>
      </c>
      <c r="U62" s="38">
        <f>SUMPRODUCT(LTA!J62:AN62,LTA!J$102:AN$102,LTA!J$103:AN$103)</f>
        <v>70.91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10.264648347654338</v>
      </c>
      <c r="AD62">
        <f t="shared" si="1"/>
        <v>1265.5386040650924</v>
      </c>
      <c r="AE62">
        <f>'IDT-1'!B62</f>
        <v>0</v>
      </c>
      <c r="AF62" s="25"/>
      <c r="AG62">
        <f t="shared" si="2"/>
        <v>1265.5386040650924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-20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5.1315600000000003</v>
      </c>
      <c r="E63">
        <f>GT_NG!P63</f>
        <v>-0.01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668.42031687492647</v>
      </c>
      <c r="P63" s="37">
        <v>58.970000000000013</v>
      </c>
      <c r="Q63" s="37">
        <v>38.1</v>
      </c>
      <c r="R63" s="39">
        <v>47.2</v>
      </c>
      <c r="S63" s="39">
        <v>0</v>
      </c>
      <c r="T63" s="38">
        <f>SUMPRODUCT(LTA!J63:AN63,LTA!J$101:AN$101,LTA!J$103:AN$103)</f>
        <v>421.68</v>
      </c>
      <c r="U63" s="38">
        <f>SUMPRODUCT(LTA!J63:AN63,LTA!J$102:AN$102,LTA!J$103:AN$103)</f>
        <v>68.39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1.06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10.340598345328923</v>
      </c>
      <c r="AD63">
        <f t="shared" si="1"/>
        <v>1283.2312785295978</v>
      </c>
      <c r="AE63">
        <f>'IDT-1'!B63</f>
        <v>0</v>
      </c>
      <c r="AF63" s="25"/>
      <c r="AG63">
        <f t="shared" si="2"/>
        <v>1283.2312785295978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5.1315600000000003</v>
      </c>
      <c r="E64">
        <f>GT_NG!P64</f>
        <v>-0.01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670.63449247814356</v>
      </c>
      <c r="P64" s="37">
        <v>58.970000000000013</v>
      </c>
      <c r="Q64" s="37">
        <v>38.1</v>
      </c>
      <c r="R64" s="39">
        <v>47.2</v>
      </c>
      <c r="S64" s="39">
        <v>0</v>
      </c>
      <c r="T64" s="38">
        <f>SUMPRODUCT(LTA!J64:AN64,LTA!J$101:AN$101,LTA!J$103:AN$103)</f>
        <v>385.88</v>
      </c>
      <c r="U64" s="38">
        <f>SUMPRODUCT(LTA!J64:AN64,LTA!J$102:AN$102,LTA!J$103:AN$103)</f>
        <v>65.099999999999994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1.06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10.084667822512346</v>
      </c>
      <c r="AD64">
        <f t="shared" si="1"/>
        <v>1282.8013846556314</v>
      </c>
      <c r="AE64">
        <f>'IDT-1'!B64</f>
        <v>0</v>
      </c>
      <c r="AF64" s="25"/>
      <c r="AG64">
        <f t="shared" si="2"/>
        <v>1282.8013846556314</v>
      </c>
      <c r="AI64" s="35">
        <f>PXIL!H64</f>
        <v>0</v>
      </c>
      <c r="AJ64" s="35">
        <f>PXIL!N64</f>
        <v>0</v>
      </c>
      <c r="AK64" s="35">
        <f>RTM_IEX!H64</f>
        <v>20.190000000000001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5.1315600000000003</v>
      </c>
      <c r="E65">
        <f>GT_NG!P65</f>
        <v>-0.01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687.95883957723504</v>
      </c>
      <c r="P65" s="37">
        <v>58.970000000000013</v>
      </c>
      <c r="Q65" s="37">
        <v>38.104392437168549</v>
      </c>
      <c r="R65" s="39">
        <v>45.225188809701095</v>
      </c>
      <c r="S65" s="39">
        <v>0</v>
      </c>
      <c r="T65" s="38">
        <f>SUMPRODUCT(LTA!J65:AN65,LTA!J$101:AN$101,LTA!J$103:AN$103)</f>
        <v>347.93999999999994</v>
      </c>
      <c r="U65" s="38">
        <f>SUMPRODUCT(LTA!J65:AN65,LTA!J$102:AN$102,LTA!J$103:AN$103)</f>
        <v>62.5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1.06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10.105758463610842</v>
      </c>
      <c r="AD65">
        <f t="shared" si="1"/>
        <v>1285.484222360494</v>
      </c>
      <c r="AE65">
        <f>'IDT-1'!B65</f>
        <v>0</v>
      </c>
      <c r="AF65" s="25"/>
      <c r="AG65">
        <f t="shared" si="2"/>
        <v>1285.484222360494</v>
      </c>
      <c r="AI65" s="35">
        <f>PXIL!H65</f>
        <v>0</v>
      </c>
      <c r="AJ65" s="35">
        <f>PXIL!N65</f>
        <v>0</v>
      </c>
      <c r="AK65" s="35">
        <f>RTM_IEX!H65</f>
        <v>48.08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5.1315600000000003</v>
      </c>
      <c r="E66">
        <f>GT_NG!P66</f>
        <v>-0.01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746.41862555357625</v>
      </c>
      <c r="P66" s="37">
        <v>58.970000000000013</v>
      </c>
      <c r="Q66" s="37">
        <v>38.104392437168549</v>
      </c>
      <c r="R66" s="39">
        <v>43.25</v>
      </c>
      <c r="S66" s="39">
        <v>0</v>
      </c>
      <c r="T66" s="38">
        <f>SUMPRODUCT(LTA!J66:AN66,LTA!J$101:AN$101,LTA!J$103:AN$103)</f>
        <v>313.19000000000005</v>
      </c>
      <c r="U66" s="38">
        <f>SUMPRODUCT(LTA!J66:AN66,LTA!J$102:AN$102,LTA!J$103:AN$103)</f>
        <v>62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1.06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10.083876321510637</v>
      </c>
      <c r="AD66">
        <f t="shared" si="1"/>
        <v>1282.7007016692344</v>
      </c>
      <c r="AE66">
        <f>'IDT-1'!B66</f>
        <v>0</v>
      </c>
      <c r="AF66" s="25"/>
      <c r="AG66">
        <f t="shared" si="2"/>
        <v>1282.7007016692344</v>
      </c>
      <c r="AI66" s="35">
        <f>PXIL!H66</f>
        <v>0</v>
      </c>
      <c r="AJ66" s="35">
        <f>PXIL!N66</f>
        <v>0</v>
      </c>
      <c r="AK66" s="35">
        <f>RTM_IEX!H66</f>
        <v>24.04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5.1315600000000003</v>
      </c>
      <c r="E67">
        <f>GT_NG!P67</f>
        <v>-0.01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800.15875143657411</v>
      </c>
      <c r="P67" s="37">
        <v>58.970000000000013</v>
      </c>
      <c r="Q67" s="37">
        <v>38.104392437168549</v>
      </c>
      <c r="R67" s="39">
        <v>40.299999999999997</v>
      </c>
      <c r="S67" s="39">
        <v>0</v>
      </c>
      <c r="T67" s="38">
        <f>SUMPRODUCT(LTA!J67:AN67,LTA!J$101:AN$101,LTA!J$103:AN$103)</f>
        <v>276.70999999999998</v>
      </c>
      <c r="U67" s="38">
        <f>SUMPRODUCT(LTA!J67:AN67,LTA!J$102:AN$102,LTA!J$103:AN$103)</f>
        <v>60.5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0.48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10.118041303398018</v>
      </c>
      <c r="AD67">
        <f t="shared" si="1"/>
        <v>1287.0466625703446</v>
      </c>
      <c r="AE67">
        <f>'IDT-1'!B67</f>
        <v>0</v>
      </c>
      <c r="AF67" s="25"/>
      <c r="AG67">
        <f t="shared" si="2"/>
        <v>1287.0466625703446</v>
      </c>
      <c r="AI67" s="35">
        <f>PXIL!H67</f>
        <v>0</v>
      </c>
      <c r="AJ67" s="35">
        <f>PXIL!N67</f>
        <v>0</v>
      </c>
      <c r="AK67" s="35">
        <f>RTM_IEX!H67</f>
        <v>16.34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5.1315600000000003</v>
      </c>
      <c r="E68">
        <f>GT_NG!P68</f>
        <v>-0.01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853.12497580005049</v>
      </c>
      <c r="P68" s="37">
        <v>58.970000000000013</v>
      </c>
      <c r="Q68" s="37">
        <v>38.104392437168549</v>
      </c>
      <c r="R68" s="39">
        <v>32.22</v>
      </c>
      <c r="S68" s="39">
        <v>0</v>
      </c>
      <c r="T68" s="38">
        <f>SUMPRODUCT(LTA!J68:AN68,LTA!J$101:AN$101,LTA!J$103:AN$103)</f>
        <v>234.72</v>
      </c>
      <c r="U68" s="38">
        <f>SUMPRODUCT(LTA!J68:AN68,LTA!J$102:AN$102,LTA!J$103:AN$103)</f>
        <v>58.8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0.48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10.149913853433134</v>
      </c>
      <c r="AD68">
        <f t="shared" ref="AD68:AD98" si="4">SUM(B68:AB68,AI68:AV68)-AC68</f>
        <v>1291.1010143837859</v>
      </c>
      <c r="AE68">
        <f>'IDT-1'!B68</f>
        <v>0</v>
      </c>
      <c r="AF68" s="25"/>
      <c r="AG68">
        <f t="shared" ref="AG68:AG98" si="5">SUM(AD68:AF68)</f>
        <v>1291.1010143837859</v>
      </c>
      <c r="AI68" s="35">
        <f>PXIL!H68</f>
        <v>0</v>
      </c>
      <c r="AJ68" s="35">
        <f>PXIL!N68</f>
        <v>0</v>
      </c>
      <c r="AK68" s="35">
        <f>RTM_IEX!H68</f>
        <v>19.23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5.1315600000000003</v>
      </c>
      <c r="E69">
        <f>GT_NG!P69</f>
        <v>-0.01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940.43349199882311</v>
      </c>
      <c r="P69" s="37">
        <v>58.970000000000013</v>
      </c>
      <c r="Q69" s="37">
        <v>38.104392437168549</v>
      </c>
      <c r="R69" s="39">
        <v>19.66</v>
      </c>
      <c r="S69" s="39">
        <v>0</v>
      </c>
      <c r="T69" s="38">
        <f>SUMPRODUCT(LTA!J69:AN69,LTA!J$101:AN$101,LTA!J$103:AN$103)</f>
        <v>172.01</v>
      </c>
      <c r="U69" s="38">
        <f>SUMPRODUCT(LTA!J69:AN69,LTA!J$102:AN$102,LTA!J$103:AN$103)</f>
        <v>57.1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61.07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10.875476329370336</v>
      </c>
      <c r="AD69">
        <f t="shared" si="4"/>
        <v>1301.0739681066214</v>
      </c>
      <c r="AE69">
        <f>'IDT-1'!B69</f>
        <v>0</v>
      </c>
      <c r="AF69" s="25"/>
      <c r="AG69">
        <f t="shared" si="5"/>
        <v>1301.0739681066214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-41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5.1315600000000003</v>
      </c>
      <c r="E70">
        <f>GT_NG!P70</f>
        <v>-0.01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971.33624639331515</v>
      </c>
      <c r="P70" s="37">
        <v>58.970000000000013</v>
      </c>
      <c r="Q70" s="37">
        <v>38.104392437168549</v>
      </c>
      <c r="R70" s="39">
        <v>9.23</v>
      </c>
      <c r="S70" s="39">
        <v>0</v>
      </c>
      <c r="T70" s="38">
        <f>SUMPRODUCT(LTA!J70:AN70,LTA!J$101:AN$101,LTA!J$103:AN$103)</f>
        <v>133.87</v>
      </c>
      <c r="U70" s="38">
        <f>SUMPRODUCT(LTA!J70:AN70,LTA!J$102:AN$102,LTA!J$103:AN$103)</f>
        <v>55.4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97.61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11.017285131929979</v>
      </c>
      <c r="AD70">
        <f t="shared" si="4"/>
        <v>1317.1049136985539</v>
      </c>
      <c r="AE70">
        <f>'IDT-1'!B70</f>
        <v>0</v>
      </c>
      <c r="AF70" s="25"/>
      <c r="AG70">
        <f t="shared" si="5"/>
        <v>1317.1049136985539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-42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5.1315600000000003</v>
      </c>
      <c r="E71">
        <f>GT_NG!P71</f>
        <v>-0.01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996.30790453501368</v>
      </c>
      <c r="P71" s="37">
        <v>58.970000000000013</v>
      </c>
      <c r="Q71" s="37">
        <v>38.104392437168549</v>
      </c>
      <c r="R71" s="39">
        <v>2.9847987117552335</v>
      </c>
      <c r="S71" s="39">
        <v>0</v>
      </c>
      <c r="T71" s="38">
        <f>SUMPRODUCT(LTA!J71:AN71,LTA!J$101:AN$101,LTA!J$103:AN$103)</f>
        <v>94.75</v>
      </c>
      <c r="U71" s="38">
        <f>SUMPRODUCT(LTA!J71:AN71,LTA!J$102:AN$102,LTA!J$103:AN$103)</f>
        <v>55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165.89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11.348372903973898</v>
      </c>
      <c r="AD71">
        <f t="shared" si="4"/>
        <v>1369.2602827799637</v>
      </c>
      <c r="AE71">
        <f>'IDT-1'!B71</f>
        <v>0</v>
      </c>
      <c r="AF71" s="25"/>
      <c r="AG71">
        <f t="shared" si="5"/>
        <v>1369.2602827799637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-37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5.1315600000000003</v>
      </c>
      <c r="E72">
        <f>GT_NG!P72</f>
        <v>-0.01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992.54858033817447</v>
      </c>
      <c r="P72" s="37">
        <v>58.970000000000013</v>
      </c>
      <c r="Q72" s="37">
        <v>38.104392437168549</v>
      </c>
      <c r="R72" s="39">
        <v>1.19</v>
      </c>
      <c r="S72" s="39">
        <v>0</v>
      </c>
      <c r="T72" s="38">
        <f>SUMPRODUCT(LTA!J72:AN72,LTA!J$101:AN$101,LTA!J$103:AN$103)</f>
        <v>70.39</v>
      </c>
      <c r="U72" s="38">
        <f>SUMPRODUCT(LTA!J72:AN72,LTA!J$102:AN$102,LTA!J$103:AN$103)</f>
        <v>54.6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195.70999999999998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11.158637968830503</v>
      </c>
      <c r="AD72">
        <f t="shared" si="4"/>
        <v>1419.4158948065126</v>
      </c>
      <c r="AE72">
        <f>'IDT-1'!B72</f>
        <v>0</v>
      </c>
      <c r="AF72" s="25"/>
      <c r="AG72">
        <f t="shared" si="5"/>
        <v>1419.4158948065126</v>
      </c>
      <c r="AI72" s="35">
        <f>PXIL!H72</f>
        <v>0</v>
      </c>
      <c r="AJ72" s="35">
        <f>PXIL!N72</f>
        <v>0</v>
      </c>
      <c r="AK72" s="35">
        <f>RTM_IEX!H72</f>
        <v>13.46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5.1315600000000003</v>
      </c>
      <c r="E73">
        <f>GT_NG!P73</f>
        <v>-0.01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1028.0380913565573</v>
      </c>
      <c r="P73" s="37">
        <v>58.970000000000013</v>
      </c>
      <c r="Q73" s="37">
        <v>38.104392437168549</v>
      </c>
      <c r="R73" s="39">
        <v>0.62</v>
      </c>
      <c r="S73" s="39">
        <v>0</v>
      </c>
      <c r="T73" s="38">
        <f>SUMPRODUCT(LTA!J73:AN73,LTA!J$101:AN$101,LTA!J$103:AN$103)</f>
        <v>46.980000000000004</v>
      </c>
      <c r="U73" s="38">
        <f>SUMPRODUCT(LTA!J73:AN73,LTA!J$102:AN$102,LTA!J$103:AN$103)</f>
        <v>54.2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254.36999999999998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11.597852154773886</v>
      </c>
      <c r="AD73">
        <f t="shared" si="4"/>
        <v>1475.286191638952</v>
      </c>
      <c r="AE73">
        <f>'IDT-1'!B73</f>
        <v>0</v>
      </c>
      <c r="AF73" s="25"/>
      <c r="AG73">
        <f t="shared" si="5"/>
        <v>1475.286191638952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5.1315600000000003</v>
      </c>
      <c r="E74">
        <f>GT_NG!P74</f>
        <v>-0.01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1081.8764521363407</v>
      </c>
      <c r="P74" s="37">
        <v>58.970000000000013</v>
      </c>
      <c r="Q74" s="37">
        <v>38.104392437168549</v>
      </c>
      <c r="R74" s="39">
        <v>0.33</v>
      </c>
      <c r="S74" s="39">
        <v>0</v>
      </c>
      <c r="T74" s="38">
        <f>SUMPRODUCT(LTA!J74:AN74,LTA!J$101:AN$101,LTA!J$103:AN$103)</f>
        <v>41.269999999999996</v>
      </c>
      <c r="U74" s="38">
        <f>SUMPRODUCT(LTA!J74:AN74,LTA!J$102:AN$102,LTA!J$103:AN$103)</f>
        <v>53.8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235.13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11.922787368856197</v>
      </c>
      <c r="AD74">
        <f t="shared" si="4"/>
        <v>1516.6196172046532</v>
      </c>
      <c r="AE74">
        <f>'IDT-1'!B74</f>
        <v>0</v>
      </c>
      <c r="AF74" s="25"/>
      <c r="AG74">
        <f t="shared" si="5"/>
        <v>1516.6196172046532</v>
      </c>
      <c r="AI74" s="35">
        <f>PXIL!H74</f>
        <v>0</v>
      </c>
      <c r="AJ74" s="35">
        <f>PXIL!N74</f>
        <v>0</v>
      </c>
      <c r="AK74" s="35">
        <f>RTM_IEX!H74</f>
        <v>13.46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5.1315600000000003</v>
      </c>
      <c r="E75">
        <f>GT_NG!P75</f>
        <v>-3.428571428571428E-2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1081.8764521363407</v>
      </c>
      <c r="P75" s="37">
        <v>58.970000000000013</v>
      </c>
      <c r="Q75" s="37">
        <v>30.41</v>
      </c>
      <c r="R75" s="39">
        <v>0</v>
      </c>
      <c r="S75" s="39">
        <v>0</v>
      </c>
      <c r="T75" s="38">
        <f>SUMPRODUCT(LTA!J75:AN75,LTA!J$101:AN$101,LTA!J$103:AN$103)</f>
        <v>37.93</v>
      </c>
      <c r="U75" s="38">
        <f>SUMPRODUCT(LTA!J75:AN75,LTA!J$102:AN$102,LTA!J$103:AN$103)</f>
        <v>38.4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138.57999999999998</v>
      </c>
      <c r="Z75" s="35">
        <f>IEX!N75</f>
        <v>0</v>
      </c>
      <c r="AA75" s="76">
        <f>STOA!H75</f>
        <v>0.53</v>
      </c>
      <c r="AB75" s="76">
        <f>-STOA!N75</f>
        <v>-86.55</v>
      </c>
      <c r="AC75">
        <f t="shared" si="3"/>
        <v>13.00504112293541</v>
      </c>
      <c r="AD75">
        <f t="shared" si="4"/>
        <v>1480.4586852991199</v>
      </c>
      <c r="AE75">
        <f>'IDT-1'!B75</f>
        <v>0</v>
      </c>
      <c r="AF75" s="25"/>
      <c r="AG75">
        <f t="shared" si="5"/>
        <v>1480.4586852991199</v>
      </c>
      <c r="AI75" s="35">
        <f>PXIL!H75</f>
        <v>0</v>
      </c>
      <c r="AJ75" s="35">
        <f>PXIL!N75</f>
        <v>0</v>
      </c>
      <c r="AK75" s="35">
        <f>RTM_IEX!H75</f>
        <v>32.700000000000003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155.52000000000001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5.1315600000000003</v>
      </c>
      <c r="E76">
        <f>GT_NG!P76</f>
        <v>-3.428571428571428E-2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1081.8764521363407</v>
      </c>
      <c r="P76" s="37">
        <v>58.970000000000013</v>
      </c>
      <c r="Q76" s="37">
        <v>30.41</v>
      </c>
      <c r="R76" s="39">
        <v>0</v>
      </c>
      <c r="S76" s="39">
        <v>0</v>
      </c>
      <c r="T76" s="38">
        <f>SUMPRODUCT(LTA!J76:AN76,LTA!J$101:AN$101,LTA!J$103:AN$103)</f>
        <v>38.67</v>
      </c>
      <c r="U76" s="38">
        <f>SUMPRODUCT(LTA!J76:AN76,LTA!J$102:AN$102,LTA!J$103:AN$103)</f>
        <v>37.39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136.59</v>
      </c>
      <c r="Z76" s="35">
        <f>IEX!N76</f>
        <v>0</v>
      </c>
      <c r="AA76" s="76">
        <f>STOA!H76</f>
        <v>0.53</v>
      </c>
      <c r="AB76" s="76">
        <f>-STOA!N76</f>
        <v>-86.55</v>
      </c>
      <c r="AC76">
        <f t="shared" si="3"/>
        <v>12.988973122935409</v>
      </c>
      <c r="AD76">
        <f t="shared" si="4"/>
        <v>1478.4147532991196</v>
      </c>
      <c r="AE76">
        <f>'IDT-1'!B76</f>
        <v>0</v>
      </c>
      <c r="AF76" s="25"/>
      <c r="AG76">
        <f t="shared" si="5"/>
        <v>1478.4147532991196</v>
      </c>
      <c r="AI76" s="35">
        <f>PXIL!H76</f>
        <v>0</v>
      </c>
      <c r="AJ76" s="35">
        <f>PXIL!N76</f>
        <v>0</v>
      </c>
      <c r="AK76" s="35">
        <f>RTM_IEX!H76</f>
        <v>34.619999999999997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153.80000000000001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5.1315600000000003</v>
      </c>
      <c r="E77">
        <f>GT_NG!P77</f>
        <v>-3.428571428571428E-2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1082.8032084769204</v>
      </c>
      <c r="P77" s="37">
        <v>58.970000000000013</v>
      </c>
      <c r="Q77" s="37">
        <v>30.41</v>
      </c>
      <c r="R77" s="39">
        <v>0</v>
      </c>
      <c r="S77" s="39">
        <v>0</v>
      </c>
      <c r="T77" s="38">
        <f>SUMPRODUCT(LTA!J77:AN77,LTA!J$101:AN$101,LTA!J$103:AN$103)</f>
        <v>40.340000000000003</v>
      </c>
      <c r="U77" s="38">
        <f>SUMPRODUCT(LTA!J77:AN77,LTA!J$102:AN$102,LTA!J$103:AN$103)</f>
        <v>35.5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239.85</v>
      </c>
      <c r="Z77" s="35">
        <f>IEX!N77</f>
        <v>0</v>
      </c>
      <c r="AA77" s="76">
        <f>STOA!H77</f>
        <v>0.53</v>
      </c>
      <c r="AB77" s="76">
        <f>-STOA!N77</f>
        <v>-86.55</v>
      </c>
      <c r="AC77">
        <f t="shared" si="3"/>
        <v>13.042923822391929</v>
      </c>
      <c r="AD77">
        <f t="shared" si="4"/>
        <v>1485.2775589402427</v>
      </c>
      <c r="AE77">
        <f>'IDT-1'!B77</f>
        <v>0</v>
      </c>
      <c r="AF77" s="25"/>
      <c r="AG77">
        <f t="shared" si="5"/>
        <v>1485.2775589402427</v>
      </c>
      <c r="AI77" s="35">
        <f>PXIL!H77</f>
        <v>0</v>
      </c>
      <c r="AJ77" s="35">
        <f>PXIL!N77</f>
        <v>0</v>
      </c>
      <c r="AK77" s="35">
        <f>RTM_IEX!H77</f>
        <v>91.37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5.1315600000000003</v>
      </c>
      <c r="E78">
        <f>GT_NG!P78</f>
        <v>-3.428571428571428E-2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1095.2681195859846</v>
      </c>
      <c r="P78" s="37">
        <v>58.970000000000013</v>
      </c>
      <c r="Q78" s="37">
        <v>30.41</v>
      </c>
      <c r="R78" s="39">
        <v>0</v>
      </c>
      <c r="S78" s="39">
        <v>0</v>
      </c>
      <c r="T78" s="38">
        <f>SUMPRODUCT(LTA!J78:AN78,LTA!J$101:AN$101,LTA!J$103:AN$103)</f>
        <v>42.33</v>
      </c>
      <c r="U78" s="38">
        <f>SUMPRODUCT(LTA!J78:AN78,LTA!J$102:AN$102,LTA!J$103:AN$103)</f>
        <v>34.489999999999995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294.13</v>
      </c>
      <c r="Z78" s="35">
        <f>IEX!N78</f>
        <v>0</v>
      </c>
      <c r="AA78" s="76">
        <f>STOA!H78</f>
        <v>0.53</v>
      </c>
      <c r="AB78" s="76">
        <f>-STOA!N78</f>
        <v>-86.55</v>
      </c>
      <c r="AC78">
        <f t="shared" si="3"/>
        <v>13.15855812904263</v>
      </c>
      <c r="AD78">
        <f t="shared" si="4"/>
        <v>1499.9868357426562</v>
      </c>
      <c r="AE78">
        <f>'IDT-1'!B78</f>
        <v>0</v>
      </c>
      <c r="AF78" s="25"/>
      <c r="AG78">
        <f t="shared" si="5"/>
        <v>1499.9868357426562</v>
      </c>
      <c r="AI78" s="35">
        <f>PXIL!H78</f>
        <v>0</v>
      </c>
      <c r="AJ78" s="35">
        <f>PXIL!N78</f>
        <v>0</v>
      </c>
      <c r="AK78" s="35">
        <f>RTM_IEX!H78</f>
        <v>38.47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5.1315600000000003</v>
      </c>
      <c r="E79">
        <f>GT_NG!P79</f>
        <v>-3.428571428571428E-2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1026.1472784127816</v>
      </c>
      <c r="P79" s="37">
        <v>58.970000000000013</v>
      </c>
      <c r="Q79" s="37">
        <v>30.41</v>
      </c>
      <c r="R79" s="39">
        <v>0</v>
      </c>
      <c r="S79" s="39">
        <v>0</v>
      </c>
      <c r="T79" s="38">
        <f>SUMPRODUCT(LTA!J79:AN79,LTA!J$101:AN$101,LTA!J$103:AN$103)</f>
        <v>43.33</v>
      </c>
      <c r="U79" s="38">
        <f>SUMPRODUCT(LTA!J79:AN79,LTA!J$102:AN$102,LTA!J$103:AN$103)</f>
        <v>60.239999999999995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303.42</v>
      </c>
      <c r="Z79" s="35">
        <f>IEX!N79</f>
        <v>0</v>
      </c>
      <c r="AA79" s="76">
        <f>STOA!H79</f>
        <v>0.53</v>
      </c>
      <c r="AB79" s="76">
        <f>-STOA!N79</f>
        <v>-86.55</v>
      </c>
      <c r="AC79">
        <f t="shared" si="3"/>
        <v>12.742967567891647</v>
      </c>
      <c r="AD79">
        <f t="shared" si="4"/>
        <v>1447.1215851306044</v>
      </c>
      <c r="AE79">
        <f>'IDT-1'!B79</f>
        <v>0</v>
      </c>
      <c r="AF79" s="25"/>
      <c r="AG79">
        <f t="shared" si="5"/>
        <v>1447.1215851306044</v>
      </c>
      <c r="AI79" s="35">
        <f>PXIL!H79</f>
        <v>0</v>
      </c>
      <c r="AJ79" s="35">
        <f>PXIL!N79</f>
        <v>0</v>
      </c>
      <c r="AK79" s="35">
        <f>RTM_IEX!H79</f>
        <v>18.27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5.1315600000000003</v>
      </c>
      <c r="E80">
        <f>GT_NG!P80</f>
        <v>-3.428571428571428E-2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975.1517771904106</v>
      </c>
      <c r="P80" s="37">
        <v>58.970000000000013</v>
      </c>
      <c r="Q80" s="37">
        <v>30.41</v>
      </c>
      <c r="R80" s="39">
        <v>0</v>
      </c>
      <c r="S80" s="39">
        <v>0</v>
      </c>
      <c r="T80" s="38">
        <f>SUMPRODUCT(LTA!J80:AN80,LTA!J$101:AN$101,LTA!J$103:AN$103)</f>
        <v>44.67</v>
      </c>
      <c r="U80" s="38">
        <f>SUMPRODUCT(LTA!J80:AN80,LTA!J$102:AN$102,LTA!J$103:AN$103)</f>
        <v>59.75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328.42</v>
      </c>
      <c r="Z80" s="35">
        <f>IEX!N80</f>
        <v>0</v>
      </c>
      <c r="AA80" s="76">
        <f>STOA!H80</f>
        <v>0.53</v>
      </c>
      <c r="AB80" s="76">
        <f>-STOA!N80</f>
        <v>-86.55</v>
      </c>
      <c r="AC80">
        <f t="shared" si="3"/>
        <v>12.636844658357154</v>
      </c>
      <c r="AD80">
        <f t="shared" si="4"/>
        <v>1433.6222068177678</v>
      </c>
      <c r="AE80">
        <f>'IDT-1'!B80</f>
        <v>0</v>
      </c>
      <c r="AF80" s="25"/>
      <c r="AG80">
        <f t="shared" si="5"/>
        <v>1433.6222068177678</v>
      </c>
      <c r="AI80" s="35">
        <f>PXIL!H80</f>
        <v>0</v>
      </c>
      <c r="AJ80" s="35">
        <f>PXIL!N80</f>
        <v>0</v>
      </c>
      <c r="AK80" s="35">
        <f>RTM_IEX!H80</f>
        <v>29.81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5.1315600000000003</v>
      </c>
      <c r="E81">
        <f>GT_NG!P81</f>
        <v>-3.428571428571428E-2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897.78128784210537</v>
      </c>
      <c r="P81" s="37">
        <v>58.970000000000013</v>
      </c>
      <c r="Q81" s="37">
        <v>30.41</v>
      </c>
      <c r="R81" s="39">
        <v>0</v>
      </c>
      <c r="S81" s="39">
        <v>0</v>
      </c>
      <c r="T81" s="38">
        <f>SUMPRODUCT(LTA!J81:AN81,LTA!J$101:AN$101,LTA!J$103:AN$103)</f>
        <v>45.33</v>
      </c>
      <c r="U81" s="38">
        <f>SUMPRODUCT(LTA!J81:AN81,LTA!J$102:AN$102,LTA!J$103:AN$103)</f>
        <v>71.23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341.88</v>
      </c>
      <c r="Z81" s="35">
        <f>IEX!N81</f>
        <v>0</v>
      </c>
      <c r="AA81" s="76">
        <f>STOA!H81</f>
        <v>0.53</v>
      </c>
      <c r="AB81" s="76">
        <f>-STOA!N81</f>
        <v>-86.55</v>
      </c>
      <c r="AC81">
        <f t="shared" si="3"/>
        <v>12.585594841440372</v>
      </c>
      <c r="AD81">
        <f t="shared" si="4"/>
        <v>1427.1029672863792</v>
      </c>
      <c r="AE81">
        <f>'IDT-1'!B81</f>
        <v>0</v>
      </c>
      <c r="AF81" s="25"/>
      <c r="AG81">
        <f t="shared" si="5"/>
        <v>1427.1029672863792</v>
      </c>
      <c r="AI81" s="35">
        <f>PXIL!H81</f>
        <v>0</v>
      </c>
      <c r="AJ81" s="35">
        <f>PXIL!N81</f>
        <v>0</v>
      </c>
      <c r="AK81" s="35">
        <f>RTM_IEX!H81</f>
        <v>75.010000000000005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5.1315600000000003</v>
      </c>
      <c r="E82">
        <f>GT_NG!P82</f>
        <v>-3.428571428571428E-2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873.28847315641326</v>
      </c>
      <c r="P82" s="37">
        <v>58.970000000000013</v>
      </c>
      <c r="Q82" s="37">
        <v>30.41</v>
      </c>
      <c r="R82" s="39">
        <v>0</v>
      </c>
      <c r="S82" s="39">
        <v>0</v>
      </c>
      <c r="T82" s="38">
        <f>SUMPRODUCT(LTA!J82:AN82,LTA!J$101:AN$101,LTA!J$103:AN$103)</f>
        <v>45.33</v>
      </c>
      <c r="U82" s="38">
        <f>SUMPRODUCT(LTA!J82:AN82,LTA!J$102:AN$102,LTA!J$103:AN$103)</f>
        <v>72.239999999999995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342.84000000000003</v>
      </c>
      <c r="Z82" s="35">
        <f>IEX!N82</f>
        <v>0</v>
      </c>
      <c r="AA82" s="76">
        <f>STOA!H82</f>
        <v>0.53</v>
      </c>
      <c r="AB82" s="76">
        <f>-STOA!N82</f>
        <v>-86.55</v>
      </c>
      <c r="AC82">
        <f t="shared" si="3"/>
        <v>12.409994886891974</v>
      </c>
      <c r="AD82">
        <f t="shared" si="4"/>
        <v>1404.7657525552354</v>
      </c>
      <c r="AE82">
        <f>'IDT-1'!B82</f>
        <v>0</v>
      </c>
      <c r="AF82" s="25"/>
      <c r="AG82">
        <f t="shared" si="5"/>
        <v>1404.7657525552354</v>
      </c>
      <c r="AI82" s="35">
        <f>PXIL!H82</f>
        <v>0</v>
      </c>
      <c r="AJ82" s="35">
        <f>PXIL!N82</f>
        <v>0</v>
      </c>
      <c r="AK82" s="35">
        <f>RTM_IEX!H82</f>
        <v>75.02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5.1315600000000003</v>
      </c>
      <c r="E83">
        <f>GT_NG!P83</f>
        <v>-3.428571428571428E-2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871.87099745131593</v>
      </c>
      <c r="P83" s="37">
        <v>58.970000000000013</v>
      </c>
      <c r="Q83" s="37">
        <v>30.41</v>
      </c>
      <c r="R83" s="39">
        <v>0</v>
      </c>
      <c r="S83" s="39">
        <v>0</v>
      </c>
      <c r="T83" s="38">
        <f>SUMPRODUCT(LTA!J83:AN83,LTA!J$101:AN$101,LTA!J$103:AN$103)</f>
        <v>48.33</v>
      </c>
      <c r="U83" s="38">
        <f>SUMPRODUCT(LTA!J83:AN83,LTA!J$102:AN$102,LTA!J$103:AN$103)</f>
        <v>72.73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329.96</v>
      </c>
      <c r="Z83" s="35">
        <f>IEX!N83</f>
        <v>0</v>
      </c>
      <c r="AA83" s="76">
        <f>STOA!H83</f>
        <v>0.53</v>
      </c>
      <c r="AB83" s="76">
        <f>-STOA!N83</f>
        <v>-86.55</v>
      </c>
      <c r="AC83">
        <f t="shared" si="3"/>
        <v>12.190600576392214</v>
      </c>
      <c r="AD83">
        <f t="shared" si="4"/>
        <v>1376.8576711606381</v>
      </c>
      <c r="AE83">
        <f>'IDT-1'!B83</f>
        <v>0</v>
      </c>
      <c r="AF83" s="25"/>
      <c r="AG83">
        <f t="shared" si="5"/>
        <v>1376.8576711606381</v>
      </c>
      <c r="AI83" s="35">
        <f>PXIL!H83</f>
        <v>0</v>
      </c>
      <c r="AJ83" s="35">
        <f>PXIL!N83</f>
        <v>0</v>
      </c>
      <c r="AK83" s="35">
        <f>RTM_IEX!H83</f>
        <v>57.7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5.1315600000000003</v>
      </c>
      <c r="E84">
        <f>GT_NG!P84</f>
        <v>-3.428571428571428E-2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865.84344644814792</v>
      </c>
      <c r="P84" s="37">
        <v>58.970000000000013</v>
      </c>
      <c r="Q84" s="37">
        <v>30.41</v>
      </c>
      <c r="R84" s="39">
        <v>0</v>
      </c>
      <c r="S84" s="39">
        <v>0</v>
      </c>
      <c r="T84" s="38">
        <f>SUMPRODUCT(LTA!J84:AN84,LTA!J$101:AN$101,LTA!J$103:AN$103)</f>
        <v>47.67</v>
      </c>
      <c r="U84" s="38">
        <f>SUMPRODUCT(LTA!J84:AN84,LTA!J$102:AN$102,LTA!J$103:AN$103)</f>
        <v>73.739999999999995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315.53000000000003</v>
      </c>
      <c r="Z84" s="35">
        <f>IEX!N84</f>
        <v>0</v>
      </c>
      <c r="AA84" s="76">
        <f>STOA!H84</f>
        <v>0.53</v>
      </c>
      <c r="AB84" s="76">
        <f>-STOA!N84</f>
        <v>-86.55</v>
      </c>
      <c r="AC84">
        <f t="shared" si="3"/>
        <v>12.018785678567504</v>
      </c>
      <c r="AD84">
        <f t="shared" si="4"/>
        <v>1355.0019350552946</v>
      </c>
      <c r="AE84">
        <f>'IDT-1'!B84</f>
        <v>0</v>
      </c>
      <c r="AF84" s="25"/>
      <c r="AG84">
        <f t="shared" si="5"/>
        <v>1355.0019350552946</v>
      </c>
      <c r="AI84" s="35">
        <f>PXIL!H84</f>
        <v>0</v>
      </c>
      <c r="AJ84" s="35">
        <f>PXIL!N84</f>
        <v>0</v>
      </c>
      <c r="AK84" s="35">
        <f>RTM_IEX!H84</f>
        <v>55.78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5.1315600000000003</v>
      </c>
      <c r="E85">
        <f>GT_NG!P85</f>
        <v>-3.428571428571428E-2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860.07905536753037</v>
      </c>
      <c r="P85" s="37">
        <v>58.970000000000013</v>
      </c>
      <c r="Q85" s="37">
        <v>30.41</v>
      </c>
      <c r="R85" s="39">
        <v>0</v>
      </c>
      <c r="S85" s="39">
        <v>0</v>
      </c>
      <c r="T85" s="38">
        <f>SUMPRODUCT(LTA!J85:AN85,LTA!J$101:AN$101,LTA!J$103:AN$103)</f>
        <v>57</v>
      </c>
      <c r="U85" s="38">
        <f>SUMPRODUCT(LTA!J85:AN85,LTA!J$102:AN$102,LTA!J$103:AN$103)</f>
        <v>80.75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290.53000000000003</v>
      </c>
      <c r="Z85" s="35">
        <f>IEX!N85</f>
        <v>0</v>
      </c>
      <c r="AA85" s="76">
        <f>STOA!H85</f>
        <v>0.53</v>
      </c>
      <c r="AB85" s="76">
        <f>-STOA!N85</f>
        <v>-86.55</v>
      </c>
      <c r="AC85">
        <f t="shared" si="3"/>
        <v>11.913763428138688</v>
      </c>
      <c r="AD85">
        <f t="shared" si="4"/>
        <v>1341.6425662251058</v>
      </c>
      <c r="AE85">
        <f>'IDT-1'!B85</f>
        <v>0</v>
      </c>
      <c r="AF85" s="25"/>
      <c r="AG85">
        <f t="shared" si="5"/>
        <v>1341.6425662251058</v>
      </c>
      <c r="AI85" s="35">
        <f>PXIL!H85</f>
        <v>0</v>
      </c>
      <c r="AJ85" s="35">
        <f>PXIL!N85</f>
        <v>0</v>
      </c>
      <c r="AK85" s="35">
        <f>RTM_IEX!H85</f>
        <v>56.74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5.1315600000000003</v>
      </c>
      <c r="E86">
        <f>GT_NG!P86</f>
        <v>-3.428571428571428E-2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834.87524500081759</v>
      </c>
      <c r="P86" s="37">
        <v>58.970000000000013</v>
      </c>
      <c r="Q86" s="37">
        <v>30.41</v>
      </c>
      <c r="R86" s="39">
        <v>0</v>
      </c>
      <c r="S86" s="39">
        <v>0</v>
      </c>
      <c r="T86" s="38">
        <f>SUMPRODUCT(LTA!J86:AN86,LTA!J$101:AN$101,LTA!J$103:AN$103)</f>
        <v>56.33</v>
      </c>
      <c r="U86" s="38">
        <f>SUMPRODUCT(LTA!J86:AN86,LTA!J$102:AN$102,LTA!J$103:AN$103)</f>
        <v>80.75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288.60000000000002</v>
      </c>
      <c r="Z86" s="35">
        <f>IEX!N86</f>
        <v>0</v>
      </c>
      <c r="AA86" s="76">
        <f>STOA!H86</f>
        <v>0.53</v>
      </c>
      <c r="AB86" s="76">
        <f>-STOA!N86</f>
        <v>-86.55</v>
      </c>
      <c r="AC86">
        <f t="shared" si="3"/>
        <v>11.711869707278327</v>
      </c>
      <c r="AD86">
        <f t="shared" si="4"/>
        <v>1315.9606495792539</v>
      </c>
      <c r="AE86">
        <f>'IDT-1'!B86</f>
        <v>0</v>
      </c>
      <c r="AF86" s="25"/>
      <c r="AG86">
        <f t="shared" si="5"/>
        <v>1315.9606495792539</v>
      </c>
      <c r="AI86" s="35">
        <f>PXIL!H86</f>
        <v>0</v>
      </c>
      <c r="AJ86" s="35">
        <f>PXIL!N86</f>
        <v>0</v>
      </c>
      <c r="AK86" s="35">
        <f>RTM_IEX!H86</f>
        <v>58.66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5.1315600000000003</v>
      </c>
      <c r="E87">
        <f>GT_NG!P87</f>
        <v>-3.428571428571428E-2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821.66818877483036</v>
      </c>
      <c r="P87" s="37">
        <v>58.970000000000013</v>
      </c>
      <c r="Q87" s="37">
        <v>30.41</v>
      </c>
      <c r="R87" s="39">
        <v>0</v>
      </c>
      <c r="S87" s="39">
        <v>0</v>
      </c>
      <c r="T87" s="38">
        <f>SUMPRODUCT(LTA!J87:AN87,LTA!J$101:AN$101,LTA!J$103:AN$103)</f>
        <v>64.34</v>
      </c>
      <c r="U87" s="38">
        <f>SUMPRODUCT(LTA!J87:AN87,LTA!J$102:AN$102,LTA!J$103:AN$103)</f>
        <v>80.75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258.79000000000002</v>
      </c>
      <c r="Z87" s="35">
        <f>IEX!N87</f>
        <v>0</v>
      </c>
      <c r="AA87" s="76">
        <f>STOA!H87</f>
        <v>0.53</v>
      </c>
      <c r="AB87" s="76">
        <f>-STOA!N87</f>
        <v>-86.55</v>
      </c>
      <c r="AC87">
        <f t="shared" si="3"/>
        <v>11.371344668715629</v>
      </c>
      <c r="AD87">
        <f t="shared" si="4"/>
        <v>1272.6441183918289</v>
      </c>
      <c r="AE87">
        <f>'IDT-1'!B87</f>
        <v>0</v>
      </c>
      <c r="AF87" s="25"/>
      <c r="AG87">
        <f t="shared" si="5"/>
        <v>1272.6441183918289</v>
      </c>
      <c r="AI87" s="35">
        <f>PXIL!H87</f>
        <v>0</v>
      </c>
      <c r="AJ87" s="35">
        <f>PXIL!N87</f>
        <v>0</v>
      </c>
      <c r="AK87" s="35">
        <f>RTM_IEX!H87</f>
        <v>50.01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5.1315600000000003</v>
      </c>
      <c r="E88">
        <f>GT_NG!P88</f>
        <v>-3.428571428571428E-2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819.74889186951486</v>
      </c>
      <c r="P88" s="37">
        <v>58.970000000000013</v>
      </c>
      <c r="Q88" s="37">
        <v>30.41</v>
      </c>
      <c r="R88" s="39">
        <v>0</v>
      </c>
      <c r="S88" s="39">
        <v>0</v>
      </c>
      <c r="T88" s="38">
        <f>SUMPRODUCT(LTA!J88:AN88,LTA!J$101:AN$101,LTA!J$103:AN$103)</f>
        <v>63.66</v>
      </c>
      <c r="U88" s="38">
        <f>SUMPRODUCT(LTA!J88:AN88,LTA!J$102:AN$102,LTA!J$103:AN$103)</f>
        <v>82.25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235.71</v>
      </c>
      <c r="Z88" s="35">
        <f>IEX!N88</f>
        <v>0</v>
      </c>
      <c r="AA88" s="76">
        <f>STOA!H88</f>
        <v>0.53</v>
      </c>
      <c r="AB88" s="76">
        <f>-STOA!N88</f>
        <v>-86.55</v>
      </c>
      <c r="AC88">
        <f t="shared" si="3"/>
        <v>11.182746152854167</v>
      </c>
      <c r="AD88">
        <f t="shared" si="4"/>
        <v>1248.653420002375</v>
      </c>
      <c r="AE88">
        <f>'IDT-1'!B88</f>
        <v>0</v>
      </c>
      <c r="AF88" s="25"/>
      <c r="AG88">
        <f t="shared" si="5"/>
        <v>1248.653420002375</v>
      </c>
      <c r="AI88" s="35">
        <f>PXIL!H88</f>
        <v>0</v>
      </c>
      <c r="AJ88" s="35">
        <f>PXIL!N88</f>
        <v>0</v>
      </c>
      <c r="AK88" s="35">
        <f>RTM_IEX!H88</f>
        <v>50.01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5.1315600000000003</v>
      </c>
      <c r="E89">
        <f>GT_NG!P89</f>
        <v>-3.428571428571428E-2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813.60680415384888</v>
      </c>
      <c r="P89" s="37">
        <v>58.970000000000013</v>
      </c>
      <c r="Q89" s="37">
        <v>30.41</v>
      </c>
      <c r="R89" s="39">
        <v>0</v>
      </c>
      <c r="S89" s="39">
        <v>0</v>
      </c>
      <c r="T89" s="38">
        <f>SUMPRODUCT(LTA!J89:AN89,LTA!J$101:AN$101,LTA!J$103:AN$103)</f>
        <v>74.010000000000005</v>
      </c>
      <c r="U89" s="38">
        <f>SUMPRODUCT(LTA!J89:AN89,LTA!J$102:AN$102,LTA!J$103:AN$103)</f>
        <v>103.25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216.48</v>
      </c>
      <c r="Z89" s="35">
        <f>IEX!N89</f>
        <v>0</v>
      </c>
      <c r="AA89" s="76">
        <f>STOA!H89</f>
        <v>0.53</v>
      </c>
      <c r="AB89" s="76">
        <f>-STOA!N89</f>
        <v>-86.55</v>
      </c>
      <c r="AC89">
        <f t="shared" si="3"/>
        <v>11.026885868671972</v>
      </c>
      <c r="AD89">
        <f t="shared" si="4"/>
        <v>1228.8271925708912</v>
      </c>
      <c r="AE89">
        <f>'IDT-1'!B89</f>
        <v>0</v>
      </c>
      <c r="AF89" s="25"/>
      <c r="AG89">
        <f t="shared" si="5"/>
        <v>1228.8271925708912</v>
      </c>
      <c r="AI89" s="35">
        <f>PXIL!H89</f>
        <v>0</v>
      </c>
      <c r="AJ89" s="35">
        <f>PXIL!N89</f>
        <v>0</v>
      </c>
      <c r="AK89" s="35">
        <f>RTM_IEX!H89</f>
        <v>24.05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5.1315600000000003</v>
      </c>
      <c r="E90">
        <f>GT_NG!P90</f>
        <v>-3.428571428571428E-2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816.49680415384887</v>
      </c>
      <c r="P90" s="37">
        <v>58.970000000000013</v>
      </c>
      <c r="Q90" s="37">
        <v>30.41</v>
      </c>
      <c r="R90" s="39">
        <v>0</v>
      </c>
      <c r="S90" s="39">
        <v>0</v>
      </c>
      <c r="T90" s="38">
        <f>SUMPRODUCT(LTA!J90:AN90,LTA!J$101:AN$101,LTA!J$103:AN$103)</f>
        <v>73.67</v>
      </c>
      <c r="U90" s="38">
        <f>SUMPRODUCT(LTA!J90:AN90,LTA!J$102:AN$102,LTA!J$103:AN$103)</f>
        <v>102.72999999999999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192.44</v>
      </c>
      <c r="Z90" s="35">
        <f>IEX!N90</f>
        <v>0</v>
      </c>
      <c r="AA90" s="76">
        <f>STOA!H90</f>
        <v>0.53</v>
      </c>
      <c r="AB90" s="76">
        <f>-STOA!N90</f>
        <v>-86.55</v>
      </c>
      <c r="AC90">
        <f t="shared" si="3"/>
        <v>10.847563868671971</v>
      </c>
      <c r="AD90">
        <f t="shared" si="4"/>
        <v>1206.0165145708911</v>
      </c>
      <c r="AE90">
        <f>'IDT-1'!B90</f>
        <v>0</v>
      </c>
      <c r="AF90" s="25"/>
      <c r="AG90">
        <f t="shared" si="5"/>
        <v>1206.0165145708911</v>
      </c>
      <c r="AI90" s="35">
        <f>PXIL!H90</f>
        <v>0</v>
      </c>
      <c r="AJ90" s="35">
        <f>PXIL!N90</f>
        <v>0</v>
      </c>
      <c r="AK90" s="35">
        <f>RTM_IEX!H90</f>
        <v>23.07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5.1315600000000003</v>
      </c>
      <c r="E91">
        <f>GT_NG!P91</f>
        <v>-3.428571428571428E-2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812.40249448478414</v>
      </c>
      <c r="P91" s="37">
        <v>58.97</v>
      </c>
      <c r="Q91" s="37">
        <v>31.62</v>
      </c>
      <c r="R91" s="39">
        <v>0</v>
      </c>
      <c r="S91" s="39">
        <v>0</v>
      </c>
      <c r="T91" s="38">
        <f>SUMPRODUCT(LTA!J91:AN91,LTA!J$101:AN$101,LTA!J$103:AN$103)</f>
        <v>73.989999999999995</v>
      </c>
      <c r="U91" s="38">
        <f>SUMPRODUCT(LTA!J91:AN91,LTA!J$102:AN$102,LTA!J$103:AN$103)</f>
        <v>97.25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250.14000000000001</v>
      </c>
      <c r="Z91" s="35">
        <f>IEX!N91</f>
        <v>0</v>
      </c>
      <c r="AA91" s="76">
        <f>STOA!H91</f>
        <v>0.48</v>
      </c>
      <c r="AB91" s="76">
        <f>-STOA!N91</f>
        <v>-178.03999999999996</v>
      </c>
      <c r="AC91">
        <f t="shared" si="3"/>
        <v>11.961286262928736</v>
      </c>
      <c r="AD91">
        <f t="shared" si="4"/>
        <v>1163.9884825075699</v>
      </c>
      <c r="AE91">
        <f>'IDT-1'!B91</f>
        <v>0</v>
      </c>
      <c r="AF91" s="25"/>
      <c r="AG91">
        <f t="shared" si="5"/>
        <v>1163.9884825075699</v>
      </c>
      <c r="AI91" s="35">
        <f>PXIL!H91</f>
        <v>0</v>
      </c>
      <c r="AJ91" s="35">
        <f>PXIL!N91</f>
        <v>0</v>
      </c>
      <c r="AK91" s="35">
        <f>RTM_IEX!H91</f>
        <v>24.04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5.1315600000000003</v>
      </c>
      <c r="E92">
        <f>GT_NG!P92</f>
        <v>-3.428571428571428E-2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805.67249448478412</v>
      </c>
      <c r="P92" s="37">
        <v>58.97</v>
      </c>
      <c r="Q92" s="37">
        <v>31.62</v>
      </c>
      <c r="R92" s="39">
        <v>0</v>
      </c>
      <c r="S92" s="39">
        <v>0</v>
      </c>
      <c r="T92" s="38">
        <f>SUMPRODUCT(LTA!J92:AN92,LTA!J$101:AN$101,LTA!J$103:AN$103)</f>
        <v>71</v>
      </c>
      <c r="U92" s="38">
        <f>SUMPRODUCT(LTA!J92:AN92,LTA!J$102:AN$102,LTA!J$103:AN$103)</f>
        <v>92.749999999999986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213.59</v>
      </c>
      <c r="Z92" s="35">
        <f>IEX!N92</f>
        <v>0</v>
      </c>
      <c r="AA92" s="76">
        <f>STOA!H92</f>
        <v>0.48</v>
      </c>
      <c r="AB92" s="76">
        <f>-STOA!N92</f>
        <v>-178.03999999999996</v>
      </c>
      <c r="AC92">
        <f t="shared" si="3"/>
        <v>11.655370262928734</v>
      </c>
      <c r="AD92">
        <f t="shared" si="4"/>
        <v>1125.0743985075696</v>
      </c>
      <c r="AE92">
        <f>'IDT-1'!B92</f>
        <v>0</v>
      </c>
      <c r="AF92" s="25"/>
      <c r="AG92">
        <f t="shared" si="5"/>
        <v>1125.0743985075696</v>
      </c>
      <c r="AI92" s="35">
        <f>PXIL!H92</f>
        <v>0</v>
      </c>
      <c r="AJ92" s="35">
        <f>PXIL!N92</f>
        <v>0</v>
      </c>
      <c r="AK92" s="35">
        <f>RTM_IEX!H92</f>
        <v>35.590000000000003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5.1315600000000003</v>
      </c>
      <c r="E93">
        <f>GT_NG!P93</f>
        <v>-0.02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794.02724809267875</v>
      </c>
      <c r="P93" s="37">
        <v>58.97</v>
      </c>
      <c r="Q93" s="37">
        <v>31.62</v>
      </c>
      <c r="R93" s="39">
        <v>0</v>
      </c>
      <c r="S93" s="39">
        <v>0</v>
      </c>
      <c r="T93" s="38">
        <f>SUMPRODUCT(LTA!J93:AN93,LTA!J$101:AN$101,LTA!J$103:AN$103)</f>
        <v>68.33</v>
      </c>
      <c r="U93" s="38">
        <f>SUMPRODUCT(LTA!J93:AN93,LTA!J$102:AN$102,LTA!J$103:AN$103)</f>
        <v>87.25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165.51</v>
      </c>
      <c r="Z93" s="35">
        <f>IEX!N93</f>
        <v>0</v>
      </c>
      <c r="AA93" s="76">
        <f>STOA!H93</f>
        <v>0.48</v>
      </c>
      <c r="AB93" s="76">
        <f>-STOA!N93</f>
        <v>-178.03999999999996</v>
      </c>
      <c r="AC93">
        <f t="shared" si="3"/>
        <v>11.335651036523418</v>
      </c>
      <c r="AD93">
        <f t="shared" si="4"/>
        <v>1084.4331570561556</v>
      </c>
      <c r="AE93">
        <f>'IDT-1'!B93</f>
        <v>0</v>
      </c>
      <c r="AF93" s="25"/>
      <c r="AG93">
        <f t="shared" si="5"/>
        <v>1084.4331570561556</v>
      </c>
      <c r="AI93" s="35">
        <f>PXIL!H93</f>
        <v>0</v>
      </c>
      <c r="AJ93" s="35">
        <f>PXIL!N93</f>
        <v>0</v>
      </c>
      <c r="AK93" s="35">
        <f>RTM_IEX!H93</f>
        <v>62.51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5.1315600000000003</v>
      </c>
      <c r="E94">
        <f>GT_NG!P94</f>
        <v>-0.02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795.81482498774835</v>
      </c>
      <c r="P94" s="37">
        <v>58.97</v>
      </c>
      <c r="Q94" s="37">
        <v>31.62</v>
      </c>
      <c r="R94" s="39">
        <v>0</v>
      </c>
      <c r="S94" s="39">
        <v>0</v>
      </c>
      <c r="T94" s="38">
        <f>SUMPRODUCT(LTA!J94:AN94,LTA!J$101:AN$101,LTA!J$103:AN$103)</f>
        <v>67.66</v>
      </c>
      <c r="U94" s="38">
        <f>SUMPRODUCT(LTA!J94:AN94,LTA!J$102:AN$102,LTA!J$103:AN$103)</f>
        <v>85.75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145.32</v>
      </c>
      <c r="Z94" s="35">
        <f>IEX!N94</f>
        <v>0</v>
      </c>
      <c r="AA94" s="76">
        <f>STOA!H94</f>
        <v>0.48</v>
      </c>
      <c r="AB94" s="76">
        <f>-STOA!N94</f>
        <v>-178.03999999999996</v>
      </c>
      <c r="AC94">
        <f t="shared" si="3"/>
        <v>11.062632136304961</v>
      </c>
      <c r="AD94">
        <f t="shared" si="4"/>
        <v>1049.7037528514434</v>
      </c>
      <c r="AE94">
        <f>'IDT-1'!B94</f>
        <v>0</v>
      </c>
      <c r="AF94" s="25"/>
      <c r="AG94">
        <f t="shared" si="5"/>
        <v>1049.7037528514434</v>
      </c>
      <c r="AI94" s="35">
        <f>PXIL!H94</f>
        <v>0</v>
      </c>
      <c r="AJ94" s="35">
        <f>PXIL!N94</f>
        <v>0</v>
      </c>
      <c r="AK94" s="35">
        <f>RTM_IEX!H94</f>
        <v>48.08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5.1315600000000003</v>
      </c>
      <c r="E95">
        <f>GT_NG!P95</f>
        <v>-0.02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799.55712898774846</v>
      </c>
      <c r="P95" s="37">
        <v>58.97</v>
      </c>
      <c r="Q95" s="37">
        <v>31.62</v>
      </c>
      <c r="R95" s="39">
        <v>0</v>
      </c>
      <c r="S95" s="39">
        <v>0</v>
      </c>
      <c r="T95" s="38">
        <f>SUMPRODUCT(LTA!J95:AN95,LTA!J$101:AN$101,LTA!J$103:AN$103)</f>
        <v>66.33</v>
      </c>
      <c r="U95" s="38">
        <f>SUMPRODUCT(LTA!J95:AN95,LTA!J$102:AN$102,LTA!J$103:AN$103)</f>
        <v>77.239999999999995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110.69</v>
      </c>
      <c r="Z95" s="35">
        <f>IEX!N95</f>
        <v>0</v>
      </c>
      <c r="AA95" s="76">
        <f>STOA!H95</f>
        <v>0.43</v>
      </c>
      <c r="AB95" s="76">
        <f>-STOA!N95</f>
        <v>-178.03999999999996</v>
      </c>
      <c r="AC95">
        <f t="shared" si="3"/>
        <v>10.669530107504965</v>
      </c>
      <c r="AD95">
        <f t="shared" si="4"/>
        <v>999.69915888024377</v>
      </c>
      <c r="AE95">
        <f>'IDT-1'!B95</f>
        <v>0</v>
      </c>
      <c r="AF95" s="25"/>
      <c r="AG95">
        <f t="shared" si="5"/>
        <v>999.69915888024377</v>
      </c>
      <c r="AI95" s="35">
        <f>PXIL!H95</f>
        <v>0</v>
      </c>
      <c r="AJ95" s="35">
        <f>PXIL!N95</f>
        <v>0</v>
      </c>
      <c r="AK95" s="35">
        <f>RTM_IEX!H95</f>
        <v>38.46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5.1315600000000003</v>
      </c>
      <c r="E96">
        <f>GT_NG!P96</f>
        <v>-0.02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789.93751941013215</v>
      </c>
      <c r="P96" s="37">
        <v>58.97</v>
      </c>
      <c r="Q96" s="37">
        <v>31.62</v>
      </c>
      <c r="R96" s="39">
        <v>0</v>
      </c>
      <c r="S96" s="39">
        <v>0</v>
      </c>
      <c r="T96" s="38">
        <f>SUMPRODUCT(LTA!J96:AN96,LTA!J$101:AN$101,LTA!J$103:AN$103)</f>
        <v>64.67</v>
      </c>
      <c r="U96" s="38">
        <f>SUMPRODUCT(LTA!J96:AN96,LTA!J$102:AN$102,LTA!J$103:AN$103)</f>
        <v>74.73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90.5</v>
      </c>
      <c r="Z96" s="35">
        <f>IEX!N96</f>
        <v>0</v>
      </c>
      <c r="AA96" s="76">
        <f>STOA!H96</f>
        <v>0.43</v>
      </c>
      <c r="AB96" s="76">
        <f>-STOA!N96</f>
        <v>-178.03999999999996</v>
      </c>
      <c r="AC96">
        <f t="shared" si="3"/>
        <v>10.434519152799556</v>
      </c>
      <c r="AD96">
        <f t="shared" si="4"/>
        <v>969.8045602573327</v>
      </c>
      <c r="AE96">
        <f>'IDT-1'!B96</f>
        <v>0</v>
      </c>
      <c r="AF96" s="25"/>
      <c r="AG96">
        <f t="shared" si="5"/>
        <v>969.8045602573327</v>
      </c>
      <c r="AI96" s="35">
        <f>PXIL!H96</f>
        <v>0</v>
      </c>
      <c r="AJ96" s="35">
        <f>PXIL!N96</f>
        <v>0</v>
      </c>
      <c r="AK96" s="35">
        <f>RTM_IEX!H96</f>
        <v>42.31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5.1315600000000003</v>
      </c>
      <c r="E97">
        <f>GT_NG!P97</f>
        <v>-0.02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741.88197864926258</v>
      </c>
      <c r="P97" s="37">
        <v>58.97</v>
      </c>
      <c r="Q97" s="37">
        <v>31.62</v>
      </c>
      <c r="R97" s="39">
        <v>0</v>
      </c>
      <c r="S97" s="39">
        <v>0</v>
      </c>
      <c r="T97" s="38">
        <f>SUMPRODUCT(LTA!J97:AN97,LTA!J$101:AN$101,LTA!J$103:AN$103)</f>
        <v>65.33</v>
      </c>
      <c r="U97" s="38">
        <f>SUMPRODUCT(LTA!J97:AN97,LTA!J$102:AN$102,LTA!J$103:AN$103)</f>
        <v>73.75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55.88</v>
      </c>
      <c r="Z97" s="35">
        <f>IEX!N97</f>
        <v>0</v>
      </c>
      <c r="AA97" s="76">
        <f>STOA!H97</f>
        <v>0.43</v>
      </c>
      <c r="AB97" s="76">
        <f>-STOA!N97</f>
        <v>-178.03999999999996</v>
      </c>
      <c r="AC97">
        <f t="shared" si="3"/>
        <v>10.222315934864774</v>
      </c>
      <c r="AD97">
        <f t="shared" si="4"/>
        <v>942.81122271439801</v>
      </c>
      <c r="AE97">
        <f>'IDT-1'!B97</f>
        <v>0</v>
      </c>
      <c r="AF97" s="25"/>
      <c r="AG97">
        <f t="shared" si="5"/>
        <v>942.81122271439801</v>
      </c>
      <c r="AI97" s="35">
        <f>PXIL!H97</f>
        <v>0</v>
      </c>
      <c r="AJ97" s="35">
        <f>PXIL!N97</f>
        <v>0</v>
      </c>
      <c r="AK97" s="35">
        <f>RTM_IEX!H97</f>
        <v>98.1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5.1315600000000003</v>
      </c>
      <c r="E98">
        <f>GT_NG!P98</f>
        <v>-0.02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684.87088570606113</v>
      </c>
      <c r="P98" s="37">
        <v>58.97</v>
      </c>
      <c r="Q98" s="37">
        <v>31.62</v>
      </c>
      <c r="R98" s="39">
        <v>0</v>
      </c>
      <c r="S98" s="39">
        <v>0</v>
      </c>
      <c r="T98" s="38">
        <f>SUMPRODUCT(LTA!J98:AN98,LTA!J$101:AN$101,LTA!J$103:AN$103)</f>
        <v>66.66</v>
      </c>
      <c r="U98" s="38">
        <f>SUMPRODUCT(LTA!J98:AN98,LTA!J$102:AN$102,LTA!J$103:AN$103)</f>
        <v>72.25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28.95</v>
      </c>
      <c r="Z98" s="35">
        <f>IEX!N98</f>
        <v>0</v>
      </c>
      <c r="AA98" s="76">
        <f>STOA!H98</f>
        <v>0.43</v>
      </c>
      <c r="AB98" s="76">
        <f>-STOA!N98</f>
        <v>-178.03999999999996</v>
      </c>
      <c r="AC98">
        <f t="shared" si="3"/>
        <v>10.0462614099078</v>
      </c>
      <c r="AD98">
        <f t="shared" si="4"/>
        <v>920.41618429615346</v>
      </c>
      <c r="AE98">
        <f>'IDT-1'!B98</f>
        <v>0</v>
      </c>
      <c r="AF98" s="25"/>
      <c r="AG98">
        <f t="shared" si="5"/>
        <v>920.41618429615346</v>
      </c>
      <c r="AI98" s="35">
        <f>PXIL!H98</f>
        <v>0</v>
      </c>
      <c r="AJ98" s="35">
        <f>PXIL!N98</f>
        <v>0</v>
      </c>
      <c r="AK98" s="35">
        <f>RTM_IEX!H98</f>
        <v>159.63999999999999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0.12315743999999983</v>
      </c>
      <c r="E99">
        <f t="shared" si="6"/>
        <v>-4.7303571428571436E-4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19.139422067485153</v>
      </c>
      <c r="P99" s="37">
        <f t="shared" si="6"/>
        <v>1.3104788593367032</v>
      </c>
      <c r="Q99" s="37">
        <f t="shared" si="6"/>
        <v>0.8050498908103092</v>
      </c>
      <c r="R99" s="39">
        <f t="shared" si="6"/>
        <v>0.4452163000718537</v>
      </c>
      <c r="S99" s="39">
        <f t="shared" si="6"/>
        <v>0</v>
      </c>
      <c r="T99" s="38">
        <f t="shared" si="6"/>
        <v>4.7325075000000005</v>
      </c>
      <c r="U99" s="38">
        <f t="shared" si="6"/>
        <v>1.6644524999999997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2.0187124999999995</v>
      </c>
      <c r="Z99" s="35">
        <f t="shared" si="6"/>
        <v>0</v>
      </c>
      <c r="AA99" s="76">
        <f t="shared" si="6"/>
        <v>1.3610000000000001E-2</v>
      </c>
      <c r="AB99" s="76">
        <f t="shared" si="6"/>
        <v>-1.2512200000000004</v>
      </c>
      <c r="AC99">
        <f t="shared" si="6"/>
        <v>0.25618473592367685</v>
      </c>
      <c r="AD99">
        <f t="shared" si="6"/>
        <v>29.522624286066069</v>
      </c>
      <c r="AE99">
        <f t="shared" si="6"/>
        <v>0</v>
      </c>
      <c r="AG99">
        <f t="shared" si="6"/>
        <v>29.522624286066069</v>
      </c>
      <c r="AI99">
        <f t="shared" si="6"/>
        <v>0</v>
      </c>
      <c r="AJ99">
        <f t="shared" si="6"/>
        <v>0</v>
      </c>
      <c r="AK99">
        <f t="shared" si="6"/>
        <v>0.56474499999999994</v>
      </c>
      <c r="AL99">
        <f t="shared" si="6"/>
        <v>-0.27500000000000002</v>
      </c>
      <c r="AM99">
        <f t="shared" si="6"/>
        <v>0</v>
      </c>
      <c r="AN99">
        <f t="shared" si="6"/>
        <v>0</v>
      </c>
      <c r="AO99">
        <f t="shared" si="6"/>
        <v>0.48814999999999997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45635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2.8695900000000001</v>
      </c>
      <c r="E3">
        <f>GT_NG!Q3</f>
        <v>-1.2500000000000001E-2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500.12469842157145</v>
      </c>
      <c r="P3" s="37">
        <v>18.27</v>
      </c>
      <c r="Q3" s="37">
        <v>11.539999999999997</v>
      </c>
      <c r="R3" s="39">
        <v>0</v>
      </c>
      <c r="S3" s="39">
        <v>0</v>
      </c>
      <c r="T3" s="38">
        <f>SUMPRODUCT(LTA!J3:AN3,LTA!J$101:AN$101,LTA!J$104:AN$104)</f>
        <v>57.33</v>
      </c>
      <c r="U3" s="38">
        <f>SUMPRODUCT(LTA!J3:AN3,LTA!J$102:AN$102,LTA!J$104:AN$104)</f>
        <v>21.67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-174.76</v>
      </c>
      <c r="AC3">
        <f>SUMIF(B3:AB3,"&gt;0")*$AC$2-SUMIF(B3:AB3,"&lt;0")*($AC$2/(1-$AC$2))+SUMIF(AI3:AR3,"&gt;0")*$AC$2-SUMIF(AI3:AR3,"&lt;0")*($AC$2/(1-$AC$2))</f>
        <v>6.2246288820607623</v>
      </c>
      <c r="AD3">
        <f>SUM(B3:AB3,AI3:AV3)-AC3</f>
        <v>420.80715953951074</v>
      </c>
      <c r="AE3">
        <f>'IDT-1'!C3</f>
        <v>-26</v>
      </c>
      <c r="AF3" s="25"/>
      <c r="AG3">
        <f>SUM(AD3:AF3)</f>
        <v>394.80715953951074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2.8695900000000001</v>
      </c>
      <c r="E4">
        <f>GT_NG!Q4</f>
        <v>-1.2500000000000001E-2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500.84623564791701</v>
      </c>
      <c r="P4" s="37">
        <v>18.27</v>
      </c>
      <c r="Q4" s="37">
        <v>11.539999999999997</v>
      </c>
      <c r="R4" s="39">
        <v>0</v>
      </c>
      <c r="S4" s="39">
        <v>0</v>
      </c>
      <c r="T4" s="38">
        <f>SUMPRODUCT(LTA!J4:AN4,LTA!J$101:AN$101,LTA!J$104:AN$104)</f>
        <v>56</v>
      </c>
      <c r="U4" s="38">
        <f>SUMPRODUCT(LTA!J4:AN4,LTA!J$102:AN$102,LTA!J$104:AN$104)</f>
        <v>20.83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-174.76</v>
      </c>
      <c r="AC4">
        <f t="shared" ref="AC4:AC67" si="0">SUMIF(B4:AB4,"&gt;0")*$AC$2-SUMIF(B4:AB4,"&lt;0")*($AC$2/(1-$AC$2))+SUMIF(AI4:AR4,"&gt;0")*$AC$2-SUMIF(AI4:AR4,"&lt;0")*($AC$2/(1-$AC$2))</f>
        <v>6.2133308724262584</v>
      </c>
      <c r="AD4">
        <f t="shared" ref="AD4:AD67" si="1">SUM(B4:AB4,AI4:AV4)-AC4</f>
        <v>419.3699947754908</v>
      </c>
      <c r="AE4">
        <f>'IDT-1'!C4</f>
        <v>-46</v>
      </c>
      <c r="AF4" s="25"/>
      <c r="AG4">
        <f t="shared" ref="AG4:AG67" si="2">SUM(AD4:AF4)</f>
        <v>373.3699947754908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2.8695900000000001</v>
      </c>
      <c r="E5">
        <f>GT_NG!Q5</f>
        <v>-1.2500000000000001E-2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492.86629344987335</v>
      </c>
      <c r="P5" s="37">
        <v>18.269999999999996</v>
      </c>
      <c r="Q5" s="37">
        <v>19.239999999999998</v>
      </c>
      <c r="R5" s="39">
        <v>0</v>
      </c>
      <c r="S5" s="39">
        <v>0</v>
      </c>
      <c r="T5" s="38">
        <f>SUMPRODUCT(LTA!J5:AN5,LTA!J$101:AN$101,LTA!J$104:AN$104)</f>
        <v>46</v>
      </c>
      <c r="U5" s="38">
        <f>SUMPRODUCT(LTA!J5:AN5,LTA!J$102:AN$102,LTA!J$104:AN$104)</f>
        <v>20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-174.76</v>
      </c>
      <c r="AC5">
        <f t="shared" si="0"/>
        <v>6.1266733232815174</v>
      </c>
      <c r="AD5">
        <f t="shared" si="1"/>
        <v>408.34671012659186</v>
      </c>
      <c r="AE5">
        <f>'IDT-1'!C5</f>
        <v>-56</v>
      </c>
      <c r="AF5" s="25"/>
      <c r="AG5">
        <f t="shared" si="2"/>
        <v>352.34671012659186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2.8695900000000001</v>
      </c>
      <c r="E6">
        <f>GT_NG!Q6</f>
        <v>-1.2500000000000001E-2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485.95019663827918</v>
      </c>
      <c r="P6" s="37">
        <v>18.269999999999996</v>
      </c>
      <c r="Q6" s="37">
        <v>19.239999999999998</v>
      </c>
      <c r="R6" s="39">
        <v>0</v>
      </c>
      <c r="S6" s="39">
        <v>0</v>
      </c>
      <c r="T6" s="38">
        <f>SUMPRODUCT(LTA!J6:AN6,LTA!J$101:AN$101,LTA!J$104:AN$104)</f>
        <v>42.33</v>
      </c>
      <c r="U6" s="38">
        <f>SUMPRODUCT(LTA!J6:AN6,LTA!J$102:AN$102,LTA!J$104:AN$104)</f>
        <v>19.5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-174.76</v>
      </c>
      <c r="AC6">
        <f t="shared" si="0"/>
        <v>5.9615885853250399</v>
      </c>
      <c r="AD6">
        <f t="shared" si="1"/>
        <v>407.42569805295415</v>
      </c>
      <c r="AE6">
        <f>'IDT-1'!C6</f>
        <v>-62.396999999999998</v>
      </c>
      <c r="AF6" s="25"/>
      <c r="AG6">
        <f t="shared" si="2"/>
        <v>345.02869805295416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2.8695900000000001</v>
      </c>
      <c r="E7">
        <f>GT_NG!Q7</f>
        <v>-1.2500000000000001E-2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479.00394353868262</v>
      </c>
      <c r="P7" s="37">
        <v>18.269999999999996</v>
      </c>
      <c r="Q7" s="37">
        <v>14.582540069686411</v>
      </c>
      <c r="R7" s="39">
        <v>0</v>
      </c>
      <c r="S7" s="39">
        <v>0</v>
      </c>
      <c r="T7" s="38">
        <f>SUMPRODUCT(LTA!J7:AN7,LTA!J$101:AN$101,LTA!J$104:AN$104)</f>
        <v>38.33</v>
      </c>
      <c r="U7" s="38">
        <f>SUMPRODUCT(LTA!J7:AN7,LTA!J$102:AN$102,LTA!J$104:AN$104)</f>
        <v>18.670000000000002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-10</v>
      </c>
      <c r="AA7" s="76">
        <f>STOA!I7</f>
        <v>0</v>
      </c>
      <c r="AB7" s="76">
        <f>-STOA!O7</f>
        <v>-174.76</v>
      </c>
      <c r="AC7">
        <f t="shared" si="0"/>
        <v>5.912018806517783</v>
      </c>
      <c r="AD7">
        <f t="shared" si="1"/>
        <v>381.04155480185131</v>
      </c>
      <c r="AE7">
        <f>'IDT-1'!C7</f>
        <v>-50.173000000000002</v>
      </c>
      <c r="AF7" s="25"/>
      <c r="AG7">
        <f t="shared" si="2"/>
        <v>330.8685548018513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2.8695900000000001</v>
      </c>
      <c r="E8">
        <f>GT_NG!Q8</f>
        <v>-1.2500000000000001E-2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479.00394353868262</v>
      </c>
      <c r="P8" s="37">
        <v>18.269999999999996</v>
      </c>
      <c r="Q8" s="37">
        <v>14.582540069686411</v>
      </c>
      <c r="R8" s="39">
        <v>0</v>
      </c>
      <c r="S8" s="39">
        <v>0</v>
      </c>
      <c r="T8" s="38">
        <f>SUMPRODUCT(LTA!J8:AN8,LTA!J$101:AN$101,LTA!J$104:AN$104)</f>
        <v>36</v>
      </c>
      <c r="U8" s="38">
        <f>SUMPRODUCT(LTA!J8:AN8,LTA!J$102:AN$102,LTA!J$104:AN$104)</f>
        <v>17.829999999999998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-25</v>
      </c>
      <c r="AA8" s="76">
        <f>STOA!I8</f>
        <v>0</v>
      </c>
      <c r="AB8" s="76">
        <f>-STOA!O8</f>
        <v>-174.76</v>
      </c>
      <c r="AC8">
        <f t="shared" si="0"/>
        <v>6.0052125807568491</v>
      </c>
      <c r="AD8">
        <f t="shared" si="1"/>
        <v>362.77836102761228</v>
      </c>
      <c r="AE8">
        <f>'IDT-1'!C8</f>
        <v>-43.033000000000001</v>
      </c>
      <c r="AF8" s="25"/>
      <c r="AG8">
        <f t="shared" si="2"/>
        <v>319.74536102761226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2.8695900000000001</v>
      </c>
      <c r="E9">
        <f>GT_NG!Q9</f>
        <v>-1.2500000000000001E-2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483.96428228413686</v>
      </c>
      <c r="P9" s="37">
        <v>18.269999999999996</v>
      </c>
      <c r="Q9" s="37">
        <v>14.582540069686411</v>
      </c>
      <c r="R9" s="39">
        <v>0</v>
      </c>
      <c r="S9" s="39">
        <v>0</v>
      </c>
      <c r="T9" s="38">
        <f>SUMPRODUCT(LTA!J9:AN9,LTA!J$101:AN$101,LTA!J$104:AN$104)</f>
        <v>32.33</v>
      </c>
      <c r="U9" s="38">
        <f>SUMPRODUCT(LTA!J9:AN9,LTA!J$102:AN$102,LTA!J$104:AN$104)</f>
        <v>11.67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-35</v>
      </c>
      <c r="AA9" s="76">
        <f>STOA!I9</f>
        <v>0</v>
      </c>
      <c r="AB9" s="76">
        <f>-STOA!O9</f>
        <v>-174.76</v>
      </c>
      <c r="AC9">
        <f t="shared" si="0"/>
        <v>6.0458424057974343</v>
      </c>
      <c r="AD9">
        <f t="shared" si="1"/>
        <v>347.86806994802589</v>
      </c>
      <c r="AE9">
        <f>'IDT-1'!C9</f>
        <v>-40.142000000000003</v>
      </c>
      <c r="AF9" s="25"/>
      <c r="AG9">
        <f t="shared" si="2"/>
        <v>307.72606994802589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2.8695900000000001</v>
      </c>
      <c r="E10">
        <f>GT_NG!Q10</f>
        <v>-1.2500000000000001E-2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480.44872474622429</v>
      </c>
      <c r="P10" s="37">
        <v>18.269999999999996</v>
      </c>
      <c r="Q10" s="37">
        <v>14.582540069686411</v>
      </c>
      <c r="R10" s="39">
        <v>0</v>
      </c>
      <c r="S10" s="39">
        <v>0</v>
      </c>
      <c r="T10" s="38">
        <f>SUMPRODUCT(LTA!J10:AN10,LTA!J$101:AN$101,LTA!J$104:AN$104)</f>
        <v>31</v>
      </c>
      <c r="U10" s="38">
        <f>SUMPRODUCT(LTA!J10:AN10,LTA!J$102:AN$102,LTA!J$104:AN$104)</f>
        <v>11.33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-40</v>
      </c>
      <c r="AA10" s="76">
        <f>STOA!I10</f>
        <v>0</v>
      </c>
      <c r="AB10" s="76">
        <f>-STOA!O10</f>
        <v>-174.76</v>
      </c>
      <c r="AC10">
        <f t="shared" si="0"/>
        <v>6.0447016484147387</v>
      </c>
      <c r="AD10">
        <f t="shared" si="1"/>
        <v>337.683653167496</v>
      </c>
      <c r="AE10">
        <f>'IDT-1'!C10</f>
        <v>-37.625</v>
      </c>
      <c r="AF10" s="25"/>
      <c r="AG10">
        <f t="shared" si="2"/>
        <v>300.058653167496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2.8695900000000001</v>
      </c>
      <c r="E11">
        <f>GT_NG!Q11</f>
        <v>-1.2500000000000001E-2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480.44872474622429</v>
      </c>
      <c r="P11" s="37">
        <v>18.269999999999996</v>
      </c>
      <c r="Q11" s="37">
        <v>14.582540069686411</v>
      </c>
      <c r="R11" s="39">
        <v>0</v>
      </c>
      <c r="S11" s="39">
        <v>0</v>
      </c>
      <c r="T11" s="38">
        <f>SUMPRODUCT(LTA!J11:AN11,LTA!J$101:AN$101,LTA!J$104:AN$104)</f>
        <v>39.33</v>
      </c>
      <c r="U11" s="38">
        <f>SUMPRODUCT(LTA!J11:AN11,LTA!J$102:AN$102,LTA!J$104:AN$104)</f>
        <v>10.83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-40</v>
      </c>
      <c r="AA11" s="76">
        <f>STOA!I11</f>
        <v>0</v>
      </c>
      <c r="AB11" s="76">
        <f>-STOA!O11</f>
        <v>-174.76</v>
      </c>
      <c r="AC11">
        <f t="shared" si="0"/>
        <v>6.1057756484147392</v>
      </c>
      <c r="AD11">
        <f t="shared" si="1"/>
        <v>345.45257916749603</v>
      </c>
      <c r="AE11">
        <f>'IDT-1'!C11</f>
        <v>-38.753999999999998</v>
      </c>
      <c r="AF11" s="25"/>
      <c r="AG11">
        <f t="shared" si="2"/>
        <v>306.69857916749601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2.8695900000000001</v>
      </c>
      <c r="E12">
        <f>GT_NG!Q12</f>
        <v>-1.2500000000000001E-2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480.62872474622424</v>
      </c>
      <c r="P12" s="37">
        <v>18.269999999999996</v>
      </c>
      <c r="Q12" s="37">
        <v>14.582540069686411</v>
      </c>
      <c r="R12" s="39">
        <v>0</v>
      </c>
      <c r="S12" s="39">
        <v>0</v>
      </c>
      <c r="T12" s="38">
        <f>SUMPRODUCT(LTA!J12:AN12,LTA!J$101:AN$101,LTA!J$104:AN$104)</f>
        <v>38.33</v>
      </c>
      <c r="U12" s="38">
        <f>SUMPRODUCT(LTA!J12:AN12,LTA!J$102:AN$102,LTA!J$104:AN$104)</f>
        <v>10.83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-55</v>
      </c>
      <c r="AA12" s="76">
        <f>STOA!I12</f>
        <v>0</v>
      </c>
      <c r="AB12" s="76">
        <f>-STOA!O12</f>
        <v>-174.76</v>
      </c>
      <c r="AC12">
        <f t="shared" si="0"/>
        <v>6.2172994226538032</v>
      </c>
      <c r="AD12">
        <f t="shared" si="1"/>
        <v>329.52105539325692</v>
      </c>
      <c r="AE12">
        <f>'IDT-1'!C12</f>
        <v>-28.274999999999999</v>
      </c>
      <c r="AF12" s="25"/>
      <c r="AG12">
        <f t="shared" si="2"/>
        <v>301.24605539325694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2.8695900000000001</v>
      </c>
      <c r="E13">
        <f>GT_NG!Q13</f>
        <v>-1.2500000000000001E-2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480.60620474622425</v>
      </c>
      <c r="P13" s="37">
        <v>18.269999999999996</v>
      </c>
      <c r="Q13" s="37">
        <v>14.582540069686411</v>
      </c>
      <c r="R13" s="39">
        <v>0</v>
      </c>
      <c r="S13" s="39">
        <v>0</v>
      </c>
      <c r="T13" s="38">
        <f>SUMPRODUCT(LTA!J13:AN13,LTA!J$101:AN$101,LTA!J$104:AN$104)</f>
        <v>56.67</v>
      </c>
      <c r="U13" s="38">
        <f>SUMPRODUCT(LTA!J13:AN13,LTA!J$102:AN$102,LTA!J$104:AN$104)</f>
        <v>16.670000000000002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-70</v>
      </c>
      <c r="AA13" s="76">
        <f>STOA!I13</f>
        <v>0</v>
      </c>
      <c r="AB13" s="76">
        <f>-STOA!O13</f>
        <v>-174.76</v>
      </c>
      <c r="AC13">
        <f t="shared" si="0"/>
        <v>6.6808739065449529</v>
      </c>
      <c r="AD13">
        <f t="shared" si="1"/>
        <v>318.21496090936563</v>
      </c>
      <c r="AE13">
        <f>'IDT-1'!C13</f>
        <v>-18.484000000000002</v>
      </c>
      <c r="AF13" s="25"/>
      <c r="AG13">
        <f t="shared" si="2"/>
        <v>299.73096090936565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2.8695900000000001</v>
      </c>
      <c r="E14">
        <f>GT_NG!Q14</f>
        <v>-1.2500000000000001E-2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480.60620474622425</v>
      </c>
      <c r="P14" s="37">
        <v>18.269999999999996</v>
      </c>
      <c r="Q14" s="37">
        <v>14.582540069686411</v>
      </c>
      <c r="R14" s="39">
        <v>0</v>
      </c>
      <c r="S14" s="39">
        <v>0</v>
      </c>
      <c r="T14" s="38">
        <f>SUMPRODUCT(LTA!J14:AN14,LTA!J$101:AN$101,LTA!J$104:AN$104)</f>
        <v>56</v>
      </c>
      <c r="U14" s="38">
        <f>SUMPRODUCT(LTA!J14:AN14,LTA!J$102:AN$102,LTA!J$104:AN$104)</f>
        <v>17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-75</v>
      </c>
      <c r="AA14" s="76">
        <f>STOA!I14</f>
        <v>0</v>
      </c>
      <c r="AB14" s="76">
        <f>-STOA!O14</f>
        <v>-174.76</v>
      </c>
      <c r="AC14">
        <f t="shared" si="0"/>
        <v>6.717528497957975</v>
      </c>
      <c r="AD14">
        <f t="shared" si="1"/>
        <v>312.83830631795269</v>
      </c>
      <c r="AE14">
        <f>'IDT-1'!C14</f>
        <v>-17.844000000000001</v>
      </c>
      <c r="AF14" s="25"/>
      <c r="AG14">
        <f t="shared" si="2"/>
        <v>294.99430631795269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2.8695900000000001</v>
      </c>
      <c r="E15">
        <f>GT_NG!Q15</f>
        <v>-1.2500000000000001E-2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478.93182301817683</v>
      </c>
      <c r="P15" s="37">
        <v>17.75</v>
      </c>
      <c r="Q15" s="37">
        <v>14.582540069686411</v>
      </c>
      <c r="R15" s="39">
        <v>0</v>
      </c>
      <c r="S15" s="39">
        <v>0</v>
      </c>
      <c r="T15" s="38">
        <f>SUMPRODUCT(LTA!J15:AN15,LTA!J$101:AN$101,LTA!J$104:AN$104)</f>
        <v>46</v>
      </c>
      <c r="U15" s="38">
        <f>SUMPRODUCT(LTA!J15:AN15,LTA!J$102:AN$102,LTA!J$104:AN$104)</f>
        <v>17.329999999999998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-90</v>
      </c>
      <c r="AA15" s="76">
        <f>STOA!I15</f>
        <v>0</v>
      </c>
      <c r="AB15" s="76">
        <f>-STOA!O15</f>
        <v>-174.76</v>
      </c>
      <c r="AC15">
        <f t="shared" si="0"/>
        <v>6.5856797290661842</v>
      </c>
      <c r="AD15">
        <f t="shared" si="1"/>
        <v>306.10577335879719</v>
      </c>
      <c r="AE15">
        <f>'IDT-1'!C15</f>
        <v>-11.444000000000001</v>
      </c>
      <c r="AF15" s="25"/>
      <c r="AG15">
        <f t="shared" si="2"/>
        <v>294.66177335879718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2.8695900000000001</v>
      </c>
      <c r="E16">
        <f>GT_NG!Q16</f>
        <v>-1.2500000000000001E-2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478.93182301817683</v>
      </c>
      <c r="P16" s="37">
        <v>17.75</v>
      </c>
      <c r="Q16" s="37">
        <v>14.582540069686411</v>
      </c>
      <c r="R16" s="39">
        <v>0</v>
      </c>
      <c r="S16" s="39">
        <v>0</v>
      </c>
      <c r="T16" s="38">
        <f>SUMPRODUCT(LTA!J16:AN16,LTA!J$101:AN$101,LTA!J$104:AN$104)</f>
        <v>44.67</v>
      </c>
      <c r="U16" s="38">
        <f>SUMPRODUCT(LTA!J16:AN16,LTA!J$102:AN$102,LTA!J$104:AN$104)</f>
        <v>17.670000000000002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-100</v>
      </c>
      <c r="AA16" s="76">
        <f>STOA!I16</f>
        <v>0</v>
      </c>
      <c r="AB16" s="76">
        <f>-STOA!O16</f>
        <v>-174.76</v>
      </c>
      <c r="AC16">
        <f t="shared" si="0"/>
        <v>6.6565709118922261</v>
      </c>
      <c r="AD16">
        <f t="shared" si="1"/>
        <v>295.044882175971</v>
      </c>
      <c r="AE16">
        <f>'IDT-1'!C16</f>
        <v>-13.204000000000001</v>
      </c>
      <c r="AF16" s="25"/>
      <c r="AG16">
        <f t="shared" si="2"/>
        <v>281.84088217597099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2.8695900000000001</v>
      </c>
      <c r="E17">
        <f>GT_NG!Q17</f>
        <v>-1.2500000000000001E-2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480.02656301817683</v>
      </c>
      <c r="P17" s="37">
        <v>17.75</v>
      </c>
      <c r="Q17" s="37">
        <v>14.582540069686411</v>
      </c>
      <c r="R17" s="39">
        <v>0</v>
      </c>
      <c r="S17" s="39">
        <v>0</v>
      </c>
      <c r="T17" s="38">
        <f>SUMPRODUCT(LTA!J17:AN17,LTA!J$101:AN$101,LTA!J$104:AN$104)</f>
        <v>44</v>
      </c>
      <c r="U17" s="38">
        <f>SUMPRODUCT(LTA!J17:AN17,LTA!J$102:AN$102,LTA!J$104:AN$104)</f>
        <v>17.670000000000002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-105</v>
      </c>
      <c r="AA17" s="76">
        <f>STOA!I17</f>
        <v>0</v>
      </c>
      <c r="AB17" s="76">
        <f>-STOA!O17</f>
        <v>-174.76</v>
      </c>
      <c r="AC17">
        <f t="shared" si="0"/>
        <v>6.6991904753052474</v>
      </c>
      <c r="AD17">
        <f t="shared" si="1"/>
        <v>290.427002612558</v>
      </c>
      <c r="AE17">
        <f>'IDT-1'!C17</f>
        <v>-11.364000000000001</v>
      </c>
      <c r="AF17" s="25"/>
      <c r="AG17">
        <f t="shared" si="2"/>
        <v>279.06300261255802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2.8695900000000001</v>
      </c>
      <c r="E18">
        <f>GT_NG!Q18</f>
        <v>-1.2500000000000001E-2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478.93182301817683</v>
      </c>
      <c r="P18" s="37">
        <v>17.75</v>
      </c>
      <c r="Q18" s="37">
        <v>14.582540069686411</v>
      </c>
      <c r="R18" s="39">
        <v>0</v>
      </c>
      <c r="S18" s="39">
        <v>0</v>
      </c>
      <c r="T18" s="38">
        <f>SUMPRODUCT(LTA!J18:AN18,LTA!J$101:AN$101,LTA!J$104:AN$104)</f>
        <v>42.67</v>
      </c>
      <c r="U18" s="38">
        <f>SUMPRODUCT(LTA!J18:AN18,LTA!J$102:AN$102,LTA!J$104:AN$104)</f>
        <v>17.670000000000002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-100</v>
      </c>
      <c r="AA18" s="76">
        <f>STOA!I18</f>
        <v>0</v>
      </c>
      <c r="AB18" s="76">
        <f>-STOA!O18</f>
        <v>-174.76</v>
      </c>
      <c r="AC18">
        <f t="shared" si="0"/>
        <v>6.6409709118922269</v>
      </c>
      <c r="AD18">
        <f t="shared" si="1"/>
        <v>293.060482175971</v>
      </c>
      <c r="AE18">
        <f>'IDT-1'!C18</f>
        <v>-12.154</v>
      </c>
      <c r="AF18" s="25"/>
      <c r="AG18">
        <f t="shared" si="2"/>
        <v>280.90648217597101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2.8695900000000001</v>
      </c>
      <c r="E19">
        <f>GT_NG!Q19</f>
        <v>-1.2500000000000001E-2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476.98104426532865</v>
      </c>
      <c r="P19" s="37">
        <v>18.27</v>
      </c>
      <c r="Q19" s="37">
        <v>11.539999999999997</v>
      </c>
      <c r="R19" s="39">
        <v>0</v>
      </c>
      <c r="S19" s="39">
        <v>0</v>
      </c>
      <c r="T19" s="38">
        <f>SUMPRODUCT(LTA!J19:AN19,LTA!J$101:AN$101,LTA!J$104:AN$104)</f>
        <v>31.33</v>
      </c>
      <c r="U19" s="38">
        <f>SUMPRODUCT(LTA!J19:AN19,LTA!J$102:AN$102,LTA!J$104:AN$104)</f>
        <v>17.670000000000002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-95</v>
      </c>
      <c r="AA19" s="76">
        <f>STOA!I19</f>
        <v>0</v>
      </c>
      <c r="AB19" s="76">
        <f>-STOA!O19</f>
        <v>-174.76</v>
      </c>
      <c r="AC19">
        <f t="shared" si="0"/>
        <v>6.4783204336634359</v>
      </c>
      <c r="AD19">
        <f t="shared" si="1"/>
        <v>282.40981383166519</v>
      </c>
      <c r="AE19">
        <f>'IDT-1'!C19</f>
        <v>-11.775</v>
      </c>
      <c r="AF19" s="25"/>
      <c r="AG19">
        <f t="shared" si="2"/>
        <v>270.63481383166521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2.8695900000000001</v>
      </c>
      <c r="E20">
        <f>GT_NG!Q20</f>
        <v>-1.2500000000000001E-2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477.36104487739868</v>
      </c>
      <c r="P20" s="37">
        <v>18.27</v>
      </c>
      <c r="Q20" s="37">
        <v>11.539999999999997</v>
      </c>
      <c r="R20" s="39">
        <v>0</v>
      </c>
      <c r="S20" s="39">
        <v>0</v>
      </c>
      <c r="T20" s="38">
        <f>SUMPRODUCT(LTA!J20:AN20,LTA!J$101:AN$101,LTA!J$104:AN$104)</f>
        <v>32</v>
      </c>
      <c r="U20" s="38">
        <f>SUMPRODUCT(LTA!J20:AN20,LTA!J$102:AN$102,LTA!J$104:AN$104)</f>
        <v>17.670000000000002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-70</v>
      </c>
      <c r="AA20" s="76">
        <f>STOA!I20</f>
        <v>0</v>
      </c>
      <c r="AB20" s="76">
        <f>-STOA!O20</f>
        <v>-174.76</v>
      </c>
      <c r="AC20">
        <f t="shared" si="0"/>
        <v>6.2899774813724738</v>
      </c>
      <c r="AD20">
        <f t="shared" si="1"/>
        <v>308.64815739602625</v>
      </c>
      <c r="AE20">
        <f>'IDT-1'!C20</f>
        <v>-18.515000000000001</v>
      </c>
      <c r="AF20" s="25"/>
      <c r="AG20">
        <f t="shared" si="2"/>
        <v>290.13315739602626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2.8695900000000001</v>
      </c>
      <c r="E21">
        <f>GT_NG!Q21</f>
        <v>-1.2500000000000001E-2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477.97206789085061</v>
      </c>
      <c r="P21" s="37">
        <v>18.27</v>
      </c>
      <c r="Q21" s="37">
        <v>11.539999999999997</v>
      </c>
      <c r="R21" s="39">
        <v>0</v>
      </c>
      <c r="S21" s="39">
        <v>0</v>
      </c>
      <c r="T21" s="38">
        <f>SUMPRODUCT(LTA!J21:AN21,LTA!J$101:AN$101,LTA!J$104:AN$104)</f>
        <v>45</v>
      </c>
      <c r="U21" s="38">
        <f>SUMPRODUCT(LTA!J21:AN21,LTA!J$102:AN$102,LTA!J$104:AN$104)</f>
        <v>18.170000000000002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-50</v>
      </c>
      <c r="AA21" s="76">
        <f>STOA!I21</f>
        <v>0</v>
      </c>
      <c r="AB21" s="76">
        <f>-STOA!O21</f>
        <v>-174.76</v>
      </c>
      <c r="AC21">
        <f t="shared" si="0"/>
        <v>6.2428170952253126</v>
      </c>
      <c r="AD21">
        <f t="shared" si="1"/>
        <v>342.80634079562526</v>
      </c>
      <c r="AE21">
        <f>'IDT-1'!C21</f>
        <v>-30.954999999999998</v>
      </c>
      <c r="AF21" s="25"/>
      <c r="AG21">
        <f t="shared" si="2"/>
        <v>311.85134079562528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2.8695900000000001</v>
      </c>
      <c r="E22">
        <f>GT_NG!Q22</f>
        <v>-1.2500000000000001E-2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476.87732789085061</v>
      </c>
      <c r="P22" s="37">
        <v>18.27</v>
      </c>
      <c r="Q22" s="37">
        <v>11.539999999999997</v>
      </c>
      <c r="R22" s="39">
        <v>0</v>
      </c>
      <c r="S22" s="39">
        <v>0</v>
      </c>
      <c r="T22" s="38">
        <f>SUMPRODUCT(LTA!J22:AN22,LTA!J$101:AN$101,LTA!J$104:AN$104)</f>
        <v>46.67</v>
      </c>
      <c r="U22" s="38">
        <f>SUMPRODUCT(LTA!J22:AN22,LTA!J$102:AN$102,LTA!J$104:AN$104)</f>
        <v>17.170000000000002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-15</v>
      </c>
      <c r="AA22" s="76">
        <f>STOA!I22</f>
        <v>0</v>
      </c>
      <c r="AB22" s="76">
        <f>-STOA!O22</f>
        <v>-174.76</v>
      </c>
      <c r="AC22">
        <f t="shared" si="0"/>
        <v>5.9643579833341605</v>
      </c>
      <c r="AD22">
        <f t="shared" si="1"/>
        <v>377.66005990751648</v>
      </c>
      <c r="AE22">
        <f>'IDT-1'!C22</f>
        <v>-50.753999999999998</v>
      </c>
      <c r="AF22" s="25"/>
      <c r="AG22">
        <f t="shared" si="2"/>
        <v>326.90605990751646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2.8695900000000001</v>
      </c>
      <c r="E23">
        <f>GT_NG!Q23</f>
        <v>-1.2500000000000001E-2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499.86526918946504</v>
      </c>
      <c r="P23" s="37">
        <v>34.1</v>
      </c>
      <c r="Q23" s="37">
        <v>22.03</v>
      </c>
      <c r="R23" s="39">
        <v>0</v>
      </c>
      <c r="S23" s="39">
        <v>0</v>
      </c>
      <c r="T23" s="38">
        <f>SUMPRODUCT(LTA!J23:AN23,LTA!J$101:AN$101,LTA!J$104:AN$104)</f>
        <v>43</v>
      </c>
      <c r="U23" s="38">
        <f>SUMPRODUCT(LTA!J23:AN23,LTA!J$102:AN$102,LTA!J$104:AN$104)</f>
        <v>15.83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-174.76</v>
      </c>
      <c r="AC23">
        <f t="shared" si="0"/>
        <v>6.3098819254633538</v>
      </c>
      <c r="AD23">
        <f t="shared" si="1"/>
        <v>421.61247726400171</v>
      </c>
      <c r="AE23">
        <f>'IDT-1'!C23</f>
        <v>-73</v>
      </c>
      <c r="AF23" s="25"/>
      <c r="AG23">
        <f t="shared" si="2"/>
        <v>348.61247726400171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2.8695900000000001</v>
      </c>
      <c r="E24">
        <f>GT_NG!Q24</f>
        <v>-1.2500000000000001E-2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502.81018774890521</v>
      </c>
      <c r="P24" s="37">
        <v>34.1</v>
      </c>
      <c r="Q24" s="37">
        <v>22.03</v>
      </c>
      <c r="R24" s="39">
        <v>0</v>
      </c>
      <c r="S24" s="39">
        <v>0</v>
      </c>
      <c r="T24" s="38">
        <f>SUMPRODUCT(LTA!J24:AN24,LTA!J$101:AN$101,LTA!J$104:AN$104)</f>
        <v>45</v>
      </c>
      <c r="U24" s="38">
        <f>SUMPRODUCT(LTA!J24:AN24,LTA!J$102:AN$102,LTA!J$104:AN$104)</f>
        <v>16.170000000000002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-174.76</v>
      </c>
      <c r="AC24">
        <f t="shared" si="0"/>
        <v>6.2331845159879222</v>
      </c>
      <c r="AD24">
        <f t="shared" si="1"/>
        <v>441.97409323291726</v>
      </c>
      <c r="AE24">
        <f>'IDT-1'!C24</f>
        <v>-58</v>
      </c>
      <c r="AF24" s="25"/>
      <c r="AG24">
        <f t="shared" si="2"/>
        <v>383.97409323291726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2.8695900000000001</v>
      </c>
      <c r="E25">
        <f>GT_NG!Q25</f>
        <v>-1.2500000000000001E-2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512.55579825867073</v>
      </c>
      <c r="P25" s="37">
        <v>34.1</v>
      </c>
      <c r="Q25" s="37">
        <v>22.03</v>
      </c>
      <c r="R25" s="39">
        <v>0</v>
      </c>
      <c r="S25" s="39">
        <v>0</v>
      </c>
      <c r="T25" s="38">
        <f>SUMPRODUCT(LTA!J25:AN25,LTA!J$101:AN$101,LTA!J$104:AN$104)</f>
        <v>47</v>
      </c>
      <c r="U25" s="38">
        <f>SUMPRODUCT(LTA!J25:AN25,LTA!J$102:AN$102,LTA!J$104:AN$104)</f>
        <v>16.5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-174.76</v>
      </c>
      <c r="AC25">
        <f t="shared" si="0"/>
        <v>6.6025204178552439</v>
      </c>
      <c r="AD25">
        <f t="shared" si="1"/>
        <v>418.68036784081545</v>
      </c>
      <c r="AE25">
        <f>'IDT-1'!C25</f>
        <v>0</v>
      </c>
      <c r="AF25" s="25"/>
      <c r="AG25">
        <f t="shared" si="2"/>
        <v>418.68036784081545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-35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2.8695900000000001</v>
      </c>
      <c r="E26">
        <f>GT_NG!Q26</f>
        <v>-1.2500000000000001E-2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516.0889767380794</v>
      </c>
      <c r="P26" s="37">
        <v>34.1</v>
      </c>
      <c r="Q26" s="37">
        <v>22.03</v>
      </c>
      <c r="R26" s="39">
        <v>0</v>
      </c>
      <c r="S26" s="39">
        <v>0</v>
      </c>
      <c r="T26" s="38">
        <f>SUMPRODUCT(LTA!J26:AN26,LTA!J$101:AN$101,LTA!J$104:AN$104)</f>
        <v>47.67</v>
      </c>
      <c r="U26" s="38">
        <f>SUMPRODUCT(LTA!J26:AN26,LTA!J$102:AN$102,LTA!J$104:AN$104)</f>
        <v>17.170000000000002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-174.76</v>
      </c>
      <c r="AC26">
        <f t="shared" si="0"/>
        <v>6.3653850701034811</v>
      </c>
      <c r="AD26">
        <f t="shared" si="1"/>
        <v>458.79068166797583</v>
      </c>
      <c r="AE26">
        <f>'IDT-1'!C26</f>
        <v>0</v>
      </c>
      <c r="AF26" s="25"/>
      <c r="AG26">
        <f t="shared" si="2"/>
        <v>458.79068166797583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2.8695900000000001</v>
      </c>
      <c r="E27">
        <f>GT_NG!Q27</f>
        <v>-1.2500000000000001E-2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556.1084149259101</v>
      </c>
      <c r="P27" s="37">
        <v>34.100000000000009</v>
      </c>
      <c r="Q27" s="37">
        <v>22.032539774037353</v>
      </c>
      <c r="R27" s="39">
        <v>0.24734042553191493</v>
      </c>
      <c r="S27" s="39">
        <v>0</v>
      </c>
      <c r="T27" s="38">
        <f>SUMPRODUCT(LTA!J27:AN27,LTA!J$101:AN$101,LTA!J$104:AN$104)</f>
        <v>47.67</v>
      </c>
      <c r="U27" s="38">
        <f>SUMPRODUCT(LTA!J27:AN27,LTA!J$102:AN$102,LTA!J$104:AN$104)</f>
        <v>15.5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-144.26</v>
      </c>
      <c r="AC27">
        <f t="shared" si="0"/>
        <v>6.4266895459057682</v>
      </c>
      <c r="AD27">
        <f t="shared" si="1"/>
        <v>527.82869557957349</v>
      </c>
      <c r="AE27">
        <f>'IDT-1'!C27</f>
        <v>0</v>
      </c>
      <c r="AF27" s="25"/>
      <c r="AG27">
        <f t="shared" si="2"/>
        <v>527.82869557957349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2.8695900000000001</v>
      </c>
      <c r="E28">
        <f>GT_NG!Q28</f>
        <v>-1.2500000000000001E-2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621.80180918526412</v>
      </c>
      <c r="P28" s="37">
        <v>34.100000000000009</v>
      </c>
      <c r="Q28" s="37">
        <v>22.032539774037353</v>
      </c>
      <c r="R28" s="39">
        <v>1.5200000000000002</v>
      </c>
      <c r="S28" s="39">
        <v>0</v>
      </c>
      <c r="T28" s="38">
        <f>SUMPRODUCT(LTA!J28:AN28,LTA!J$101:AN$101,LTA!J$104:AN$104)</f>
        <v>47.33</v>
      </c>
      <c r="U28" s="38">
        <f>SUMPRODUCT(LTA!J28:AN28,LTA!J$102:AN$102,LTA!J$104:AN$104)</f>
        <v>15.67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-144.26</v>
      </c>
      <c r="AC28">
        <f t="shared" si="0"/>
        <v>6.9476987658095819</v>
      </c>
      <c r="AD28">
        <f t="shared" si="1"/>
        <v>594.10374019349183</v>
      </c>
      <c r="AE28">
        <f>'IDT-1'!C28</f>
        <v>0</v>
      </c>
      <c r="AF28" s="25"/>
      <c r="AG28">
        <f t="shared" si="2"/>
        <v>594.10374019349183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2.8695900000000001</v>
      </c>
      <c r="E29">
        <f>GT_NG!Q29</f>
        <v>-1.2500000000000001E-2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673.14430498671413</v>
      </c>
      <c r="P29" s="37">
        <v>34.100000000000009</v>
      </c>
      <c r="Q29" s="37">
        <v>22.032539774037353</v>
      </c>
      <c r="R29" s="39">
        <v>4.0100000000000007</v>
      </c>
      <c r="S29" s="39">
        <v>0</v>
      </c>
      <c r="T29" s="38">
        <f>SUMPRODUCT(LTA!J29:AN29,LTA!J$101:AN$101,LTA!J$104:AN$104)</f>
        <v>47.15</v>
      </c>
      <c r="U29" s="38">
        <f>SUMPRODUCT(LTA!J29:AN29,LTA!J$102:AN$102,LTA!J$104:AN$104)</f>
        <v>15.83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-144.26</v>
      </c>
      <c r="AC29">
        <f t="shared" si="0"/>
        <v>7.4049542330608933</v>
      </c>
      <c r="AD29">
        <f t="shared" si="1"/>
        <v>652.26898052769047</v>
      </c>
      <c r="AE29">
        <f>'IDT-1'!C29</f>
        <v>0</v>
      </c>
      <c r="AF29" s="25"/>
      <c r="AG29">
        <f t="shared" si="2"/>
        <v>652.26898052769047</v>
      </c>
      <c r="AI29" s="35">
        <f>PXIL!I29</f>
        <v>0</v>
      </c>
      <c r="AJ29" s="35">
        <f>PXIL!O29</f>
        <v>0</v>
      </c>
      <c r="AK29" s="35">
        <f>RTM_IEX!I29</f>
        <v>4.8099999999999996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2.8695900000000001</v>
      </c>
      <c r="E30">
        <f>GT_NG!Q30</f>
        <v>-1.2500000000000001E-2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708.10020574305361</v>
      </c>
      <c r="P30" s="37">
        <v>34.100000000000009</v>
      </c>
      <c r="Q30" s="37">
        <v>22.032539774037353</v>
      </c>
      <c r="R30" s="39">
        <v>8.81</v>
      </c>
      <c r="S30" s="39">
        <v>0</v>
      </c>
      <c r="T30" s="38">
        <f>SUMPRODUCT(LTA!J30:AN30,LTA!J$101:AN$101,LTA!J$104:AN$104)</f>
        <v>46.34</v>
      </c>
      <c r="U30" s="38">
        <f>SUMPRODUCT(LTA!J30:AN30,LTA!J$102:AN$102,LTA!J$104:AN$104)</f>
        <v>16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-144.26</v>
      </c>
      <c r="AC30">
        <f t="shared" si="0"/>
        <v>7.747576258960339</v>
      </c>
      <c r="AD30">
        <f t="shared" si="1"/>
        <v>695.85225925813063</v>
      </c>
      <c r="AE30">
        <f>'IDT-1'!C30</f>
        <v>0</v>
      </c>
      <c r="AF30" s="25"/>
      <c r="AG30">
        <f t="shared" si="2"/>
        <v>695.85225925813063</v>
      </c>
      <c r="AI30" s="35">
        <f>PXIL!I30</f>
        <v>0</v>
      </c>
      <c r="AJ30" s="35">
        <f>PXIL!O30</f>
        <v>0</v>
      </c>
      <c r="AK30" s="35">
        <f>RTM_IEX!I30</f>
        <v>9.6199999999999992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2.8695900000000001</v>
      </c>
      <c r="E31">
        <f>GT_NG!Q31</f>
        <v>-1.2500000000000001E-2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731.63924919594911</v>
      </c>
      <c r="P31" s="37">
        <v>34.100000000000009</v>
      </c>
      <c r="Q31" s="37">
        <v>22.032539774037353</v>
      </c>
      <c r="R31" s="39">
        <v>15.609999999999998</v>
      </c>
      <c r="S31" s="39">
        <v>0</v>
      </c>
      <c r="T31" s="38">
        <f>SUMPRODUCT(LTA!J31:AN31,LTA!J$101:AN$101,LTA!J$104:AN$104)</f>
        <v>56.1</v>
      </c>
      <c r="U31" s="38">
        <f>SUMPRODUCT(LTA!J31:AN31,LTA!J$102:AN$102,LTA!J$104:AN$104)</f>
        <v>16.170000000000002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-144.26</v>
      </c>
      <c r="AC31">
        <f t="shared" si="0"/>
        <v>8.0616747978929251</v>
      </c>
      <c r="AD31">
        <f t="shared" si="1"/>
        <v>735.80720417209352</v>
      </c>
      <c r="AE31">
        <f>'IDT-1'!C31</f>
        <v>0</v>
      </c>
      <c r="AF31" s="25"/>
      <c r="AG31">
        <f t="shared" si="2"/>
        <v>735.80720417209352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9.6199999999999992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2.8695900000000001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756.77333016579121</v>
      </c>
      <c r="P32" s="37">
        <v>34.100000000000009</v>
      </c>
      <c r="Q32" s="37">
        <v>22.032539774037353</v>
      </c>
      <c r="R32" s="39">
        <v>22.46</v>
      </c>
      <c r="S32" s="39">
        <v>0</v>
      </c>
      <c r="T32" s="38">
        <f>SUMPRODUCT(LTA!J32:AN32,LTA!J$101:AN$101,LTA!J$104:AN$104)</f>
        <v>58.93</v>
      </c>
      <c r="U32" s="38">
        <f>SUMPRODUCT(LTA!J32:AN32,LTA!J$102:AN$102,LTA!J$104:AN$104)</f>
        <v>16.170000000000002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-144.26</v>
      </c>
      <c r="AC32">
        <f t="shared" si="0"/>
        <v>8.640346728631247</v>
      </c>
      <c r="AD32">
        <f t="shared" si="1"/>
        <v>769.28511321119731</v>
      </c>
      <c r="AE32">
        <f>'IDT-1'!C32</f>
        <v>0</v>
      </c>
      <c r="AF32" s="25"/>
      <c r="AG32">
        <f t="shared" si="2"/>
        <v>769.28511321119731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-20</v>
      </c>
      <c r="AM32" s="35">
        <f>RTM_PXI!I32</f>
        <v>0</v>
      </c>
      <c r="AN32" s="35">
        <f>RTM_PXI!O32</f>
        <v>0</v>
      </c>
      <c r="AO32" s="148">
        <f>GDAM_IEX!I32</f>
        <v>28.85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2.8695900000000001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758.8222915213297</v>
      </c>
      <c r="P33" s="37">
        <v>34.100000000000009</v>
      </c>
      <c r="Q33" s="37">
        <v>22.032539774037353</v>
      </c>
      <c r="R33" s="39">
        <v>22.5</v>
      </c>
      <c r="S33" s="39">
        <v>0</v>
      </c>
      <c r="T33" s="38">
        <f>SUMPRODUCT(LTA!J33:AN33,LTA!J$101:AN$101,LTA!J$104:AN$104)</f>
        <v>65.430000000000007</v>
      </c>
      <c r="U33" s="38">
        <f>SUMPRODUCT(LTA!J33:AN33,LTA!J$102:AN$102,LTA!J$104:AN$104)</f>
        <v>22.17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-144.26</v>
      </c>
      <c r="AC33">
        <f t="shared" si="0"/>
        <v>8.9488849928565344</v>
      </c>
      <c r="AD33">
        <f t="shared" si="1"/>
        <v>768.37553630251057</v>
      </c>
      <c r="AE33">
        <f>'IDT-1'!C33</f>
        <v>0</v>
      </c>
      <c r="AF33" s="25"/>
      <c r="AG33">
        <f t="shared" si="2"/>
        <v>768.37553630251057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-40</v>
      </c>
      <c r="AM33" s="35">
        <f>RTM_PXI!I33</f>
        <v>0</v>
      </c>
      <c r="AN33" s="35">
        <f>RTM_PXI!O33</f>
        <v>0</v>
      </c>
      <c r="AO33" s="148">
        <f>GDAM_IEX!I33</f>
        <v>33.659999999999997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2.8695900000000001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757.29073962866323</v>
      </c>
      <c r="P34" s="37">
        <v>34.100000000000009</v>
      </c>
      <c r="Q34" s="37">
        <v>22.032539774037353</v>
      </c>
      <c r="R34" s="39">
        <v>23.5</v>
      </c>
      <c r="S34" s="39">
        <v>0</v>
      </c>
      <c r="T34" s="38">
        <f>SUMPRODUCT(LTA!J34:AN34,LTA!J$101:AN$101,LTA!J$104:AN$104)</f>
        <v>71.849999999999994</v>
      </c>
      <c r="U34" s="38">
        <f>SUMPRODUCT(LTA!J34:AN34,LTA!J$102:AN$102,LTA!J$104:AN$104)</f>
        <v>21.83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-144.26</v>
      </c>
      <c r="AC34">
        <f t="shared" si="0"/>
        <v>8.5330819310286277</v>
      </c>
      <c r="AD34">
        <f t="shared" si="1"/>
        <v>765.67978747167206</v>
      </c>
      <c r="AE34">
        <f>'IDT-1'!C34</f>
        <v>0</v>
      </c>
      <c r="AF34" s="25"/>
      <c r="AG34">
        <f t="shared" si="2"/>
        <v>765.67978747167206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2.8695900000000001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735.93810075322494</v>
      </c>
      <c r="P35" s="37">
        <v>34.100000000000009</v>
      </c>
      <c r="Q35" s="37">
        <v>22.032539774037353</v>
      </c>
      <c r="R35" s="39">
        <v>23.499999999999996</v>
      </c>
      <c r="S35" s="39">
        <v>0</v>
      </c>
      <c r="T35" s="38">
        <f>SUMPRODUCT(LTA!J35:AN35,LTA!J$101:AN$101,LTA!J$104:AN$104)</f>
        <v>91.72</v>
      </c>
      <c r="U35" s="38">
        <f>SUMPRODUCT(LTA!J35:AN35,LTA!J$102:AN$102,LTA!J$104:AN$104)</f>
        <v>20.83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-144.26</v>
      </c>
      <c r="AC35">
        <f t="shared" si="0"/>
        <v>8.3957975735611434</v>
      </c>
      <c r="AD35">
        <f t="shared" si="1"/>
        <v>778.33443295370125</v>
      </c>
      <c r="AE35">
        <f>'IDT-1'!C35</f>
        <v>0</v>
      </c>
      <c r="AF35" s="25"/>
      <c r="AG35">
        <f t="shared" si="2"/>
        <v>778.33443295370125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2.8695900000000001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713.00613001515512</v>
      </c>
      <c r="P36" s="37">
        <v>34.100000000000009</v>
      </c>
      <c r="Q36" s="37">
        <v>22.032539774037353</v>
      </c>
      <c r="R36" s="39">
        <v>23.499999999999996</v>
      </c>
      <c r="S36" s="39">
        <v>0</v>
      </c>
      <c r="T36" s="38">
        <f>SUMPRODUCT(LTA!J36:AN36,LTA!J$101:AN$101,LTA!J$104:AN$104)</f>
        <v>111.02</v>
      </c>
      <c r="U36" s="38">
        <f>SUMPRODUCT(LTA!J36:AN36,LTA!J$102:AN$102,LTA!J$104:AN$104)</f>
        <v>20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-144.26</v>
      </c>
      <c r="AC36">
        <f t="shared" si="0"/>
        <v>8.3609942018041998</v>
      </c>
      <c r="AD36">
        <f t="shared" si="1"/>
        <v>773.90726558738834</v>
      </c>
      <c r="AE36">
        <f>'IDT-1'!C36</f>
        <v>0</v>
      </c>
      <c r="AF36" s="25"/>
      <c r="AG36">
        <f t="shared" si="2"/>
        <v>773.90726558738834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2.8695900000000001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679.36177277440856</v>
      </c>
      <c r="P37" s="37">
        <v>34.100000000000009</v>
      </c>
      <c r="Q37" s="37">
        <v>22.032539774037353</v>
      </c>
      <c r="R37" s="39">
        <v>23.499999999999996</v>
      </c>
      <c r="S37" s="39">
        <v>0</v>
      </c>
      <c r="T37" s="38">
        <f>SUMPRODUCT(LTA!J37:AN37,LTA!J$101:AN$101,LTA!J$104:AN$104)</f>
        <v>136.24</v>
      </c>
      <c r="U37" s="38">
        <f>SUMPRODUCT(LTA!J37:AN37,LTA!J$102:AN$102,LTA!J$104:AN$104)</f>
        <v>19.170000000000002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-144.26</v>
      </c>
      <c r="AC37">
        <f t="shared" si="0"/>
        <v>8.6335485809784611</v>
      </c>
      <c r="AD37">
        <f t="shared" si="1"/>
        <v>768.42035396746746</v>
      </c>
      <c r="AE37">
        <f>'IDT-1'!C37</f>
        <v>0</v>
      </c>
      <c r="AF37" s="25"/>
      <c r="AG37">
        <f t="shared" si="2"/>
        <v>768.42035396746746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-20</v>
      </c>
      <c r="AM37" s="35">
        <f>RTM_PXI!I37</f>
        <v>0</v>
      </c>
      <c r="AN37" s="35">
        <f>RTM_PXI!O37</f>
        <v>0</v>
      </c>
      <c r="AO37" s="148">
        <f>GDAM_IEX!I37</f>
        <v>24.04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2.8695900000000001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674.30722149801863</v>
      </c>
      <c r="P38" s="37">
        <v>34.100000000000009</v>
      </c>
      <c r="Q38" s="37">
        <v>22.032539774037353</v>
      </c>
      <c r="R38" s="39">
        <v>25.5</v>
      </c>
      <c r="S38" s="39">
        <v>0</v>
      </c>
      <c r="T38" s="38">
        <f>SUMPRODUCT(LTA!J38:AN38,LTA!J$101:AN$101,LTA!J$104:AN$104)</f>
        <v>155.12</v>
      </c>
      <c r="U38" s="38">
        <f>SUMPRODUCT(LTA!J38:AN38,LTA!J$102:AN$102,LTA!J$104:AN$104)</f>
        <v>18.5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-144.26</v>
      </c>
      <c r="AC38">
        <f t="shared" si="0"/>
        <v>8.7771336272834546</v>
      </c>
      <c r="AD38">
        <f t="shared" si="1"/>
        <v>770.6222176447726</v>
      </c>
      <c r="AE38">
        <f>'IDT-1'!C38</f>
        <v>0</v>
      </c>
      <c r="AF38" s="25"/>
      <c r="AG38">
        <f t="shared" si="2"/>
        <v>770.6222176447726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-28</v>
      </c>
      <c r="AM38" s="35">
        <f>RTM_PXI!I38</f>
        <v>0</v>
      </c>
      <c r="AN38" s="35">
        <f>RTM_PXI!O38</f>
        <v>0</v>
      </c>
      <c r="AO38" s="148">
        <f>GDAM_IEX!I38</f>
        <v>19.23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2.8695900000000001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646.61982793076072</v>
      </c>
      <c r="P39" s="37">
        <v>34.100000000000009</v>
      </c>
      <c r="Q39" s="37">
        <v>22.032539774037353</v>
      </c>
      <c r="R39" s="39">
        <v>25.5</v>
      </c>
      <c r="S39" s="39">
        <v>0</v>
      </c>
      <c r="T39" s="38">
        <f>SUMPRODUCT(LTA!J39:AN39,LTA!J$101:AN$101,LTA!J$104:AN$104)</f>
        <v>184.35</v>
      </c>
      <c r="U39" s="38">
        <f>SUMPRODUCT(LTA!J39:AN39,LTA!J$102:AN$102,LTA!J$104:AN$104)</f>
        <v>21.67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-144.26</v>
      </c>
      <c r="AC39">
        <f t="shared" si="0"/>
        <v>8.7921745940240505</v>
      </c>
      <c r="AD39">
        <f t="shared" si="1"/>
        <v>768.51978311077403</v>
      </c>
      <c r="AE39">
        <f>'IDT-1'!C39</f>
        <v>0</v>
      </c>
      <c r="AF39" s="25"/>
      <c r="AG39">
        <f t="shared" si="2"/>
        <v>768.51978311077403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-30</v>
      </c>
      <c r="AM39" s="35">
        <f>RTM_PXI!I39</f>
        <v>0</v>
      </c>
      <c r="AN39" s="35">
        <f>RTM_PXI!O39</f>
        <v>0</v>
      </c>
      <c r="AO39" s="148">
        <f>GDAM_IEX!I39</f>
        <v>14.43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2.8695900000000001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646.86982799205339</v>
      </c>
      <c r="P40" s="37">
        <v>34.100000000000009</v>
      </c>
      <c r="Q40" s="37">
        <v>22.032539774037353</v>
      </c>
      <c r="R40" s="39">
        <v>25.5</v>
      </c>
      <c r="S40" s="39">
        <v>0</v>
      </c>
      <c r="T40" s="38">
        <f>SUMPRODUCT(LTA!J40:AN40,LTA!J$101:AN$101,LTA!J$104:AN$104)</f>
        <v>201.04</v>
      </c>
      <c r="U40" s="38">
        <f>SUMPRODUCT(LTA!J40:AN40,LTA!J$102:AN$102,LTA!J$104:AN$104)</f>
        <v>21.17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-144.26</v>
      </c>
      <c r="AC40">
        <f t="shared" si="0"/>
        <v>8.6899328202630688</v>
      </c>
      <c r="AD40">
        <f t="shared" si="1"/>
        <v>785.63202494582765</v>
      </c>
      <c r="AE40">
        <f>'IDT-1'!C40</f>
        <v>0</v>
      </c>
      <c r="AF40" s="25"/>
      <c r="AG40">
        <f t="shared" si="2"/>
        <v>785.63202494582765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2.8695900000000001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640.92316875040024</v>
      </c>
      <c r="P41" s="37">
        <v>34.100000000000009</v>
      </c>
      <c r="Q41" s="37">
        <v>22.032539774037353</v>
      </c>
      <c r="R41" s="39">
        <v>25.5</v>
      </c>
      <c r="S41" s="39">
        <v>0</v>
      </c>
      <c r="T41" s="38">
        <f>SUMPRODUCT(LTA!J41:AN41,LTA!J$101:AN$101,LTA!J$104:AN$104)</f>
        <v>207.81</v>
      </c>
      <c r="U41" s="38">
        <f>SUMPRODUCT(LTA!J41:AN41,LTA!J$102:AN$102,LTA!J$104:AN$104)</f>
        <v>20.329999999999998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-144.26</v>
      </c>
      <c r="AC41">
        <f t="shared" si="0"/>
        <v>8.7291094695911973</v>
      </c>
      <c r="AD41">
        <f t="shared" si="1"/>
        <v>780.57618905484651</v>
      </c>
      <c r="AE41">
        <f>'IDT-1'!C41</f>
        <v>0</v>
      </c>
      <c r="AF41" s="25"/>
      <c r="AG41">
        <f t="shared" si="2"/>
        <v>780.57618905484651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2.8695900000000001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636.40950985362076</v>
      </c>
      <c r="P42" s="37">
        <v>34.100000000000009</v>
      </c>
      <c r="Q42" s="37">
        <v>22.032539774037353</v>
      </c>
      <c r="R42" s="39">
        <v>25.5</v>
      </c>
      <c r="S42" s="39">
        <v>0</v>
      </c>
      <c r="T42" s="38">
        <f>SUMPRODUCT(LTA!J42:AN42,LTA!J$101:AN$101,LTA!J$104:AN$104)</f>
        <v>222.35</v>
      </c>
      <c r="U42" s="38">
        <f>SUMPRODUCT(LTA!J42:AN42,LTA!J$102:AN$102,LTA!J$104:AN$104)</f>
        <v>19.329999999999998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-144.26</v>
      </c>
      <c r="AC42">
        <f t="shared" si="0"/>
        <v>8.7995149301963167</v>
      </c>
      <c r="AD42">
        <f t="shared" si="1"/>
        <v>789.53212469746188</v>
      </c>
      <c r="AE42">
        <f>'IDT-1'!C42</f>
        <v>0</v>
      </c>
      <c r="AF42" s="25"/>
      <c r="AG42">
        <f t="shared" si="2"/>
        <v>789.53212469746188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2.8695900000000001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636.90881837618588</v>
      </c>
      <c r="P43" s="37">
        <v>34.100000000000009</v>
      </c>
      <c r="Q43" s="37">
        <v>22.032539774037353</v>
      </c>
      <c r="R43" s="39">
        <v>25.5</v>
      </c>
      <c r="S43" s="39">
        <v>0</v>
      </c>
      <c r="T43" s="38">
        <f>SUMPRODUCT(LTA!J43:AN43,LTA!J$101:AN$101,LTA!J$104:AN$104)</f>
        <v>244.88</v>
      </c>
      <c r="U43" s="38">
        <f>SUMPRODUCT(LTA!J43:AN43,LTA!J$102:AN$102,LTA!J$104:AN$104)</f>
        <v>26.67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-144.26</v>
      </c>
      <c r="AC43">
        <f t="shared" si="0"/>
        <v>9.193621902324411</v>
      </c>
      <c r="AD43">
        <f t="shared" si="1"/>
        <v>799.50732624789885</v>
      </c>
      <c r="AE43">
        <f>'IDT-1'!C43</f>
        <v>0</v>
      </c>
      <c r="AF43" s="25"/>
      <c r="AG43">
        <f t="shared" si="2"/>
        <v>799.50732624789885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2.8695900000000001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637.84881837618582</v>
      </c>
      <c r="P44" s="37">
        <v>34.100000000000009</v>
      </c>
      <c r="Q44" s="37">
        <v>22.032539774037353</v>
      </c>
      <c r="R44" s="39">
        <v>25.5</v>
      </c>
      <c r="S44" s="39">
        <v>0</v>
      </c>
      <c r="T44" s="38">
        <f>SUMPRODUCT(LTA!J44:AN44,LTA!J$101:AN$101,LTA!J$104:AN$104)</f>
        <v>257.31</v>
      </c>
      <c r="U44" s="38">
        <f>SUMPRODUCT(LTA!J44:AN44,LTA!J$102:AN$102,LTA!J$104:AN$104)</f>
        <v>26.67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-144.26</v>
      </c>
      <c r="AC44">
        <f t="shared" si="0"/>
        <v>9.3372144937374326</v>
      </c>
      <c r="AD44">
        <f t="shared" si="1"/>
        <v>807.73373365648581</v>
      </c>
      <c r="AE44">
        <f>'IDT-1'!C44</f>
        <v>0</v>
      </c>
      <c r="AF44" s="25"/>
      <c r="AG44">
        <f t="shared" si="2"/>
        <v>807.73373365648581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-45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2.8695900000000001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627.78891865701723</v>
      </c>
      <c r="P45" s="37">
        <v>34.100000000000009</v>
      </c>
      <c r="Q45" s="37">
        <v>22.032539774037353</v>
      </c>
      <c r="R45" s="39">
        <v>25.5</v>
      </c>
      <c r="S45" s="39">
        <v>0</v>
      </c>
      <c r="T45" s="38">
        <f>SUMPRODUCT(LTA!J45:AN45,LTA!J$101:AN$101,LTA!J$104:AN$104)</f>
        <v>263.11</v>
      </c>
      <c r="U45" s="38">
        <f>SUMPRODUCT(LTA!J45:AN45,LTA!J$102:AN$102,LTA!J$104:AN$104)</f>
        <v>26.67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-144.26</v>
      </c>
      <c r="AC45">
        <f t="shared" si="0"/>
        <v>9.3275712307757317</v>
      </c>
      <c r="AD45">
        <f t="shared" si="1"/>
        <v>800.48347720027891</v>
      </c>
      <c r="AE45">
        <f>'IDT-1'!C45</f>
        <v>0</v>
      </c>
      <c r="AF45" s="25"/>
      <c r="AG45">
        <f t="shared" si="2"/>
        <v>800.48347720027891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2.8695900000000001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627.51969401933604</v>
      </c>
      <c r="P46" s="37">
        <v>34.100000000000009</v>
      </c>
      <c r="Q46" s="37">
        <v>22.032539774037353</v>
      </c>
      <c r="R46" s="39">
        <v>25.5</v>
      </c>
      <c r="S46" s="39">
        <v>0</v>
      </c>
      <c r="T46" s="38">
        <f>SUMPRODUCT(LTA!J46:AN46,LTA!J$101:AN$101,LTA!J$104:AN$104)</f>
        <v>268.61</v>
      </c>
      <c r="U46" s="38">
        <f>SUMPRODUCT(LTA!J46:AN46,LTA!J$102:AN$102,LTA!J$104:AN$104)</f>
        <v>25.83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-144.26</v>
      </c>
      <c r="AC46">
        <f t="shared" si="0"/>
        <v>9.3618192786018177</v>
      </c>
      <c r="AD46">
        <f t="shared" si="1"/>
        <v>804.84000451477164</v>
      </c>
      <c r="AE46">
        <f>'IDT-1'!C46</f>
        <v>0</v>
      </c>
      <c r="AF46" s="25"/>
      <c r="AG46">
        <f t="shared" si="2"/>
        <v>804.84000451477164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-48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2.8695900000000001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594.73299982723449</v>
      </c>
      <c r="P47" s="37">
        <v>33.17</v>
      </c>
      <c r="Q47" s="37">
        <v>21.42</v>
      </c>
      <c r="R47" s="39">
        <v>25.5</v>
      </c>
      <c r="S47" s="39">
        <v>0</v>
      </c>
      <c r="T47" s="38">
        <f>SUMPRODUCT(LTA!J47:AN47,LTA!J$101:AN$101,LTA!J$104:AN$104)</f>
        <v>245.24</v>
      </c>
      <c r="U47" s="38">
        <f>SUMPRODUCT(LTA!J47:AN47,LTA!J$102:AN$102,LTA!J$104:AN$104)</f>
        <v>19.170000000000002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-144.26</v>
      </c>
      <c r="AC47">
        <f t="shared" si="0"/>
        <v>8.6174919761009274</v>
      </c>
      <c r="AD47">
        <f t="shared" si="1"/>
        <v>806.5350978511334</v>
      </c>
      <c r="AE47">
        <f>'IDT-1'!C47</f>
        <v>0</v>
      </c>
      <c r="AF47" s="25"/>
      <c r="AG47">
        <f t="shared" si="2"/>
        <v>806.5350978511334</v>
      </c>
      <c r="AI47" s="35">
        <f>PXIL!I47</f>
        <v>0</v>
      </c>
      <c r="AJ47" s="35">
        <f>PXIL!O47</f>
        <v>0</v>
      </c>
      <c r="AK47" s="35">
        <f>RTM_IEX!I47</f>
        <v>17.309999999999999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2.8695900000000001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590.26217276740113</v>
      </c>
      <c r="P48" s="37">
        <v>33.127462469362747</v>
      </c>
      <c r="Q48" s="37">
        <v>21.4</v>
      </c>
      <c r="R48" s="39">
        <v>25.5</v>
      </c>
      <c r="S48" s="39">
        <v>0</v>
      </c>
      <c r="T48" s="38">
        <f>SUMPRODUCT(LTA!J48:AN48,LTA!J$101:AN$101,LTA!J$104:AN$104)</f>
        <v>250.53000000000003</v>
      </c>
      <c r="U48" s="38">
        <f>SUMPRODUCT(LTA!J48:AN48,LTA!J$102:AN$102,LTA!J$104:AN$104)</f>
        <v>17.5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-144.26</v>
      </c>
      <c r="AC48">
        <f t="shared" si="0"/>
        <v>8.6103677322952574</v>
      </c>
      <c r="AD48">
        <f t="shared" si="1"/>
        <v>805.62885750446856</v>
      </c>
      <c r="AE48">
        <f>'IDT-1'!C48</f>
        <v>0</v>
      </c>
      <c r="AF48" s="25"/>
      <c r="AG48">
        <f t="shared" si="2"/>
        <v>805.62885750446856</v>
      </c>
      <c r="AI48" s="35">
        <f>PXIL!I48</f>
        <v>0</v>
      </c>
      <c r="AJ48" s="35">
        <f>PXIL!O48</f>
        <v>0</v>
      </c>
      <c r="AK48" s="35">
        <f>RTM_IEX!I48</f>
        <v>17.309999999999999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2.8695900000000001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590.76722661554709</v>
      </c>
      <c r="P49" s="37">
        <v>34.100000000000009</v>
      </c>
      <c r="Q49" s="37">
        <v>22.032539774037353</v>
      </c>
      <c r="R49" s="39">
        <v>25.5</v>
      </c>
      <c r="S49" s="39">
        <v>0</v>
      </c>
      <c r="T49" s="38">
        <f>SUMPRODUCT(LTA!J49:AN49,LTA!J$101:AN$101,LTA!J$104:AN$104)</f>
        <v>251.51</v>
      </c>
      <c r="U49" s="38">
        <f>SUMPRODUCT(LTA!J49:AN49,LTA!J$102:AN$102,LTA!J$104:AN$104)</f>
        <v>15.83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-144.26</v>
      </c>
      <c r="AC49">
        <f t="shared" si="0"/>
        <v>8.4864267552872565</v>
      </c>
      <c r="AD49">
        <f t="shared" si="1"/>
        <v>789.86292963429719</v>
      </c>
      <c r="AE49">
        <f>'IDT-1'!C49</f>
        <v>0</v>
      </c>
      <c r="AF49" s="25"/>
      <c r="AG49">
        <f t="shared" si="2"/>
        <v>789.86292963429719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2.8695900000000001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583.07718314207727</v>
      </c>
      <c r="P50" s="37">
        <v>34.100000000000009</v>
      </c>
      <c r="Q50" s="37">
        <v>22.032539774037353</v>
      </c>
      <c r="R50" s="39">
        <v>25.5</v>
      </c>
      <c r="S50" s="39">
        <v>0</v>
      </c>
      <c r="T50" s="38">
        <f>SUMPRODUCT(LTA!J50:AN50,LTA!J$101:AN$101,LTA!J$104:AN$104)</f>
        <v>250.55</v>
      </c>
      <c r="U50" s="38">
        <f>SUMPRODUCT(LTA!J50:AN50,LTA!J$102:AN$102,LTA!J$104:AN$104)</f>
        <v>15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-144.26</v>
      </c>
      <c r="AC50">
        <f t="shared" si="0"/>
        <v>8.4124824161941927</v>
      </c>
      <c r="AD50">
        <f t="shared" si="1"/>
        <v>780.45683049992056</v>
      </c>
      <c r="AE50">
        <f>'IDT-1'!C50</f>
        <v>0</v>
      </c>
      <c r="AF50" s="25"/>
      <c r="AG50">
        <f t="shared" si="2"/>
        <v>780.45683049992056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2.8695900000000001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580.46135792642508</v>
      </c>
      <c r="P51" s="37">
        <v>34.100000000000009</v>
      </c>
      <c r="Q51" s="37">
        <v>22.032539774037353</v>
      </c>
      <c r="R51" s="39">
        <v>25.5</v>
      </c>
      <c r="S51" s="39">
        <v>0</v>
      </c>
      <c r="T51" s="38">
        <f>SUMPRODUCT(LTA!J51:AN51,LTA!J$101:AN$101,LTA!J$104:AN$104)</f>
        <v>247.44</v>
      </c>
      <c r="U51" s="38">
        <f>SUMPRODUCT(LTA!J51:AN51,LTA!J$102:AN$102,LTA!J$104:AN$104)</f>
        <v>14.67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-144.26</v>
      </c>
      <c r="AC51">
        <f t="shared" si="0"/>
        <v>8.4595827989033552</v>
      </c>
      <c r="AD51">
        <f t="shared" si="1"/>
        <v>762.35390490155896</v>
      </c>
      <c r="AE51">
        <f>'IDT-1'!C51</f>
        <v>0</v>
      </c>
      <c r="AF51" s="25"/>
      <c r="AG51">
        <f t="shared" si="2"/>
        <v>762.35390490155896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-12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2.8695900000000001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571.5091006735264</v>
      </c>
      <c r="P52" s="37">
        <v>34.100000000000009</v>
      </c>
      <c r="Q52" s="37">
        <v>22.032539774037353</v>
      </c>
      <c r="R52" s="39">
        <v>25.5</v>
      </c>
      <c r="S52" s="39">
        <v>0</v>
      </c>
      <c r="T52" s="38">
        <f>SUMPRODUCT(LTA!J52:AN52,LTA!J$101:AN$101,LTA!J$104:AN$104)</f>
        <v>247.26</v>
      </c>
      <c r="U52" s="38">
        <f>SUMPRODUCT(LTA!J52:AN52,LTA!J$102:AN$102,LTA!J$104:AN$104)</f>
        <v>13.17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-144.26</v>
      </c>
      <c r="AC52">
        <f t="shared" si="0"/>
        <v>8.3687898740481419</v>
      </c>
      <c r="AD52">
        <f t="shared" si="1"/>
        <v>752.81244057351557</v>
      </c>
      <c r="AE52">
        <f>'IDT-1'!C52</f>
        <v>0</v>
      </c>
      <c r="AF52" s="25"/>
      <c r="AG52">
        <f t="shared" si="2"/>
        <v>752.81244057351557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-11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2.8695900000000001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562.93836610869039</v>
      </c>
      <c r="P53" s="37">
        <v>34.1</v>
      </c>
      <c r="Q53" s="37">
        <v>22.03</v>
      </c>
      <c r="R53" s="39">
        <v>25.5</v>
      </c>
      <c r="S53" s="39">
        <v>0</v>
      </c>
      <c r="T53" s="38">
        <f>SUMPRODUCT(LTA!J53:AN53,LTA!J$101:AN$101,LTA!J$104:AN$104)</f>
        <v>242.03999999999996</v>
      </c>
      <c r="U53" s="38">
        <f>SUMPRODUCT(LTA!J53:AN53,LTA!J$102:AN$102,LTA!J$104:AN$104)</f>
        <v>13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-144.26</v>
      </c>
      <c r="AC53">
        <f t="shared" si="0"/>
        <v>8.2677376524875328</v>
      </c>
      <c r="AD53">
        <f t="shared" si="1"/>
        <v>737.95021845620283</v>
      </c>
      <c r="AE53">
        <f>'IDT-1'!C53</f>
        <v>0</v>
      </c>
      <c r="AF53" s="25"/>
      <c r="AG53">
        <f t="shared" si="2"/>
        <v>737.95021845620283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-12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2.8695900000000001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562.63247438199323</v>
      </c>
      <c r="P54" s="37">
        <v>34.1</v>
      </c>
      <c r="Q54" s="37">
        <v>11.539999999999997</v>
      </c>
      <c r="R54" s="39">
        <v>25.5</v>
      </c>
      <c r="S54" s="39">
        <v>0</v>
      </c>
      <c r="T54" s="38">
        <f>SUMPRODUCT(LTA!J54:AN54,LTA!J$101:AN$101,LTA!J$104:AN$104)</f>
        <v>240.59</v>
      </c>
      <c r="U54" s="38">
        <f>SUMPRODUCT(LTA!J54:AN54,LTA!J$102:AN$102,LTA!J$104:AN$104)</f>
        <v>12.83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-144.26</v>
      </c>
      <c r="AC54">
        <f t="shared" si="0"/>
        <v>8.241645561562736</v>
      </c>
      <c r="AD54">
        <f t="shared" si="1"/>
        <v>716.56041882043053</v>
      </c>
      <c r="AE54">
        <f>'IDT-1'!C54</f>
        <v>0</v>
      </c>
      <c r="AF54" s="25"/>
      <c r="AG54">
        <f t="shared" si="2"/>
        <v>716.56041882043053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-21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2.8695900000000001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558.62943404774296</v>
      </c>
      <c r="P55" s="37">
        <v>17.309999999999999</v>
      </c>
      <c r="Q55" s="37">
        <v>11.539999999999997</v>
      </c>
      <c r="R55" s="39">
        <v>25.5</v>
      </c>
      <c r="S55" s="39">
        <v>0</v>
      </c>
      <c r="T55" s="38">
        <f>SUMPRODUCT(LTA!J55:AN55,LTA!J$101:AN$101,LTA!J$104:AN$104)</f>
        <v>240.26999999999998</v>
      </c>
      <c r="U55" s="38">
        <f>SUMPRODUCT(LTA!J55:AN55,LTA!J$102:AN$102,LTA!J$104:AN$104)</f>
        <v>19.170000000000002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-144.26</v>
      </c>
      <c r="AC55">
        <f t="shared" si="0"/>
        <v>8.1657224383686042</v>
      </c>
      <c r="AD55">
        <f t="shared" si="1"/>
        <v>696.86330160937428</v>
      </c>
      <c r="AE55">
        <f>'IDT-1'!C55</f>
        <v>0</v>
      </c>
      <c r="AF55" s="25"/>
      <c r="AG55">
        <f t="shared" si="2"/>
        <v>696.86330160937428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-26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2.8695900000000001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539.48848721511763</v>
      </c>
      <c r="P56" s="37">
        <v>17.309999999999999</v>
      </c>
      <c r="Q56" s="37">
        <v>11.539999999999997</v>
      </c>
      <c r="R56" s="39">
        <v>25.5</v>
      </c>
      <c r="S56" s="39">
        <v>0</v>
      </c>
      <c r="T56" s="38">
        <f>SUMPRODUCT(LTA!J56:AN56,LTA!J$101:AN$101,LTA!J$104:AN$104)</f>
        <v>238.78</v>
      </c>
      <c r="U56" s="38">
        <f>SUMPRODUCT(LTA!J56:AN56,LTA!J$102:AN$102,LTA!J$104:AN$104)</f>
        <v>19.170000000000002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-144.26</v>
      </c>
      <c r="AC56">
        <f t="shared" si="0"/>
        <v>8.0048010530741269</v>
      </c>
      <c r="AD56">
        <f t="shared" si="1"/>
        <v>676.39327616204332</v>
      </c>
      <c r="AE56">
        <f>'IDT-1'!C56</f>
        <v>0</v>
      </c>
      <c r="AF56" s="25"/>
      <c r="AG56">
        <f t="shared" si="2"/>
        <v>676.39327616204332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2.8695900000000001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539.33098257857387</v>
      </c>
      <c r="P57" s="37">
        <v>17.309999999999999</v>
      </c>
      <c r="Q57" s="37">
        <v>11.539999999999997</v>
      </c>
      <c r="R57" s="39">
        <v>25.5</v>
      </c>
      <c r="S57" s="39">
        <v>0</v>
      </c>
      <c r="T57" s="38">
        <f>SUMPRODUCT(LTA!J57:AN57,LTA!J$101:AN$101,LTA!J$104:AN$104)</f>
        <v>230.25</v>
      </c>
      <c r="U57" s="38">
        <f>SUMPRODUCT(LTA!J57:AN57,LTA!J$102:AN$102,LTA!J$104:AN$104)</f>
        <v>19.170000000000002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-144.26</v>
      </c>
      <c r="AC57">
        <f t="shared" si="0"/>
        <v>7.9763451083221071</v>
      </c>
      <c r="AD57">
        <f t="shared" si="1"/>
        <v>662.73422747025165</v>
      </c>
      <c r="AE57">
        <f>'IDT-1'!C57</f>
        <v>0</v>
      </c>
      <c r="AF57" s="25"/>
      <c r="AG57">
        <f t="shared" si="2"/>
        <v>662.73422747025165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-31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2.8695900000000001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539.33105741862732</v>
      </c>
      <c r="P58" s="37">
        <v>17.309999999999999</v>
      </c>
      <c r="Q58" s="37">
        <v>11.539999999999997</v>
      </c>
      <c r="R58" s="39">
        <v>25.5</v>
      </c>
      <c r="S58" s="39">
        <v>0</v>
      </c>
      <c r="T58" s="38">
        <f>SUMPRODUCT(LTA!J58:AN58,LTA!J$101:AN$101,LTA!J$104:AN$104)</f>
        <v>224.65000000000003</v>
      </c>
      <c r="U58" s="38">
        <f>SUMPRODUCT(LTA!J58:AN58,LTA!J$102:AN$102,LTA!J$104:AN$104)</f>
        <v>18.829999999999998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-144.26</v>
      </c>
      <c r="AC58">
        <f t="shared" si="0"/>
        <v>7.9457363286397342</v>
      </c>
      <c r="AD58">
        <f t="shared" si="1"/>
        <v>654.82491108998761</v>
      </c>
      <c r="AE58">
        <f>'IDT-1'!C58</f>
        <v>0</v>
      </c>
      <c r="AF58" s="25"/>
      <c r="AG58">
        <f t="shared" si="2"/>
        <v>654.82491108998761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-33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2.8695900000000001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540.9605568254558</v>
      </c>
      <c r="P59" s="37">
        <v>17.310000000000002</v>
      </c>
      <c r="Q59" s="37">
        <v>11.947918843608496</v>
      </c>
      <c r="R59" s="39">
        <v>25.5</v>
      </c>
      <c r="S59" s="39">
        <v>0</v>
      </c>
      <c r="T59" s="38">
        <f>SUMPRODUCT(LTA!J59:AN59,LTA!J$101:AN$101,LTA!J$104:AN$104)</f>
        <v>242.97</v>
      </c>
      <c r="U59" s="38">
        <f>SUMPRODUCT(LTA!J59:AN59,LTA!J$102:AN$102,LTA!J$104:AN$104)</f>
        <v>21.67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-144.26</v>
      </c>
      <c r="AC59">
        <f t="shared" si="0"/>
        <v>8.2839025566452271</v>
      </c>
      <c r="AD59">
        <f t="shared" si="1"/>
        <v>657.68416311241901</v>
      </c>
      <c r="AE59">
        <f>'IDT-1'!C59</f>
        <v>0</v>
      </c>
      <c r="AF59" s="25"/>
      <c r="AG59">
        <f t="shared" si="2"/>
        <v>657.68416311241901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-53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2.8695900000000001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540.96062839428714</v>
      </c>
      <c r="P60" s="37">
        <v>17.310000000000002</v>
      </c>
      <c r="Q60" s="37">
        <v>11.947918843608496</v>
      </c>
      <c r="R60" s="39">
        <v>25.5</v>
      </c>
      <c r="S60" s="39">
        <v>0</v>
      </c>
      <c r="T60" s="38">
        <f>SUMPRODUCT(LTA!J60:AN60,LTA!J$101:AN$101,LTA!J$104:AN$104)</f>
        <v>230.74</v>
      </c>
      <c r="U60" s="38">
        <f>SUMPRODUCT(LTA!J60:AN60,LTA!J$102:AN$102,LTA!J$104:AN$104)</f>
        <v>21.67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-144.26</v>
      </c>
      <c r="AC60">
        <f t="shared" si="0"/>
        <v>8.157063841751695</v>
      </c>
      <c r="AD60">
        <f t="shared" si="1"/>
        <v>649.58107339614389</v>
      </c>
      <c r="AE60">
        <f>'IDT-1'!C60</f>
        <v>0</v>
      </c>
      <c r="AF60" s="25"/>
      <c r="AG60">
        <f t="shared" si="2"/>
        <v>649.58107339614389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-49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2.8695900000000001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553.56931530135057</v>
      </c>
      <c r="P61" s="37">
        <v>17.310000000000002</v>
      </c>
      <c r="Q61" s="37">
        <v>11.947918843608496</v>
      </c>
      <c r="R61" s="39">
        <v>25.5</v>
      </c>
      <c r="S61" s="39">
        <v>0</v>
      </c>
      <c r="T61" s="38">
        <f>SUMPRODUCT(LTA!J61:AN61,LTA!J$101:AN$101,LTA!J$104:AN$104)</f>
        <v>218.88</v>
      </c>
      <c r="U61" s="38">
        <f>SUMPRODUCT(LTA!J61:AN61,LTA!J$102:AN$102,LTA!J$104:AN$104)</f>
        <v>21.67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-144.26</v>
      </c>
      <c r="AC61">
        <f t="shared" si="0"/>
        <v>8.1078743716485597</v>
      </c>
      <c r="AD61">
        <f t="shared" si="1"/>
        <v>657.37894977331041</v>
      </c>
      <c r="AE61">
        <f>'IDT-1'!C61</f>
        <v>0</v>
      </c>
      <c r="AF61" s="25"/>
      <c r="AG61">
        <f t="shared" si="2"/>
        <v>657.37894977331041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-42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2.8695900000000001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554.68093209068684</v>
      </c>
      <c r="P62" s="37">
        <v>17.310000000000002</v>
      </c>
      <c r="Q62" s="37">
        <v>11.947918843608496</v>
      </c>
      <c r="R62" s="39">
        <v>25.5</v>
      </c>
      <c r="S62" s="39">
        <v>0</v>
      </c>
      <c r="T62" s="38">
        <f>SUMPRODUCT(LTA!J62:AN62,LTA!J$101:AN$101,LTA!J$104:AN$104)</f>
        <v>205.1</v>
      </c>
      <c r="U62" s="38">
        <f>SUMPRODUCT(LTA!J62:AN62,LTA!J$102:AN$102,LTA!J$104:AN$104)</f>
        <v>20.83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-144.26</v>
      </c>
      <c r="AC62">
        <f t="shared" si="0"/>
        <v>7.9474797546271532</v>
      </c>
      <c r="AD62">
        <f t="shared" si="1"/>
        <v>651.03096117966822</v>
      </c>
      <c r="AE62">
        <f>'IDT-1'!C62</f>
        <v>0</v>
      </c>
      <c r="AF62" s="25"/>
      <c r="AG62">
        <f t="shared" si="2"/>
        <v>651.03096117966822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-35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2.8695900000000001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558.54851389786973</v>
      </c>
      <c r="P63" s="37">
        <v>34.100000000000009</v>
      </c>
      <c r="Q63" s="37">
        <v>11.54</v>
      </c>
      <c r="R63" s="39">
        <v>25.5</v>
      </c>
      <c r="S63" s="39">
        <v>0</v>
      </c>
      <c r="T63" s="38">
        <f>SUMPRODUCT(LTA!J63:AN63,LTA!J$101:AN$101,LTA!J$104:AN$104)</f>
        <v>190.41</v>
      </c>
      <c r="U63" s="38">
        <f>SUMPRODUCT(LTA!J63:AN63,LTA!J$102:AN$102,LTA!J$104:AN$104)</f>
        <v>19.670000000000002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-144.26</v>
      </c>
      <c r="AC63">
        <f t="shared" si="0"/>
        <v>7.8324320783735502</v>
      </c>
      <c r="AD63">
        <f t="shared" si="1"/>
        <v>674.54567181949608</v>
      </c>
      <c r="AE63">
        <f>'IDT-1'!C63</f>
        <v>0</v>
      </c>
      <c r="AF63" s="25"/>
      <c r="AG63">
        <f t="shared" si="2"/>
        <v>674.54567181949608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-16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2.8695900000000001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559.32657690055066</v>
      </c>
      <c r="P64" s="37">
        <v>34.100000000000009</v>
      </c>
      <c r="Q64" s="37">
        <v>11.54</v>
      </c>
      <c r="R64" s="39">
        <v>25.5</v>
      </c>
      <c r="S64" s="39">
        <v>0</v>
      </c>
      <c r="T64" s="38">
        <f>SUMPRODUCT(LTA!J64:AN64,LTA!J$101:AN$101,LTA!J$104:AN$104)</f>
        <v>175.39</v>
      </c>
      <c r="U64" s="38">
        <f>SUMPRODUCT(LTA!J64:AN64,LTA!J$102:AN$102,LTA!J$104:AN$104)</f>
        <v>18.5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-144.26</v>
      </c>
      <c r="AC64">
        <f t="shared" si="0"/>
        <v>7.6336057869684186</v>
      </c>
      <c r="AD64">
        <f t="shared" si="1"/>
        <v>669.33256111358219</v>
      </c>
      <c r="AE64">
        <f>'IDT-1'!C64</f>
        <v>0</v>
      </c>
      <c r="AF64" s="25"/>
      <c r="AG64">
        <f t="shared" si="2"/>
        <v>669.33256111358219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-6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2.8695900000000001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564.19915259829997</v>
      </c>
      <c r="P65" s="37">
        <v>34.100000000000009</v>
      </c>
      <c r="Q65" s="37">
        <v>22.032539774037353</v>
      </c>
      <c r="R65" s="39">
        <v>25.067333262418895</v>
      </c>
      <c r="S65" s="39">
        <v>0</v>
      </c>
      <c r="T65" s="38">
        <f>SUMPRODUCT(LTA!J65:AN65,LTA!J$101:AN$101,LTA!J$104:AN$104)</f>
        <v>159.32</v>
      </c>
      <c r="U65" s="38">
        <f>SUMPRODUCT(LTA!J65:AN65,LTA!J$102:AN$102,LTA!J$104:AN$104)</f>
        <v>17.5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-144.26</v>
      </c>
      <c r="AC65">
        <f t="shared" si="0"/>
        <v>7.6876847516386615</v>
      </c>
      <c r="AD65">
        <f t="shared" si="1"/>
        <v>658.14093088311756</v>
      </c>
      <c r="AE65">
        <f>'IDT-1'!C65</f>
        <v>0</v>
      </c>
      <c r="AF65" s="25"/>
      <c r="AG65">
        <f t="shared" si="2"/>
        <v>658.14093088311756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2.8695900000000001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564.1992382824443</v>
      </c>
      <c r="P66" s="37">
        <v>34.100000000000009</v>
      </c>
      <c r="Q66" s="37">
        <v>22.032539774037353</v>
      </c>
      <c r="R66" s="39">
        <v>23.95</v>
      </c>
      <c r="S66" s="39">
        <v>0</v>
      </c>
      <c r="T66" s="38">
        <f>SUMPRODUCT(LTA!J66:AN66,LTA!J$101:AN$101,LTA!J$104:AN$104)</f>
        <v>144.26999999999998</v>
      </c>
      <c r="U66" s="38">
        <f>SUMPRODUCT(LTA!J66:AN66,LTA!J$102:AN$102,LTA!J$104:AN$104)</f>
        <v>17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-144.26</v>
      </c>
      <c r="AC66">
        <f t="shared" si="0"/>
        <v>7.4397604462890552</v>
      </c>
      <c r="AD66">
        <f t="shared" si="1"/>
        <v>656.72160761019268</v>
      </c>
      <c r="AE66">
        <f>'IDT-1'!C66</f>
        <v>0</v>
      </c>
      <c r="AF66" s="25"/>
      <c r="AG66">
        <f t="shared" si="2"/>
        <v>656.72160761019268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2.8695900000000001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594.21674077731518</v>
      </c>
      <c r="P67" s="37">
        <v>34.100000000000009</v>
      </c>
      <c r="Q67" s="37">
        <v>22.032539774037353</v>
      </c>
      <c r="R67" s="39">
        <v>22.32</v>
      </c>
      <c r="S67" s="39">
        <v>0</v>
      </c>
      <c r="T67" s="38">
        <f>SUMPRODUCT(LTA!J67:AN67,LTA!J$101:AN$101,LTA!J$104:AN$104)</f>
        <v>128.16</v>
      </c>
      <c r="U67" s="38">
        <f>SUMPRODUCT(LTA!J67:AN67,LTA!J$102:AN$102,LTA!J$104:AN$104)</f>
        <v>16.5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-144.26</v>
      </c>
      <c r="AC67">
        <f t="shared" si="0"/>
        <v>7.6888513314011337</v>
      </c>
      <c r="AD67">
        <f t="shared" si="1"/>
        <v>648.25001921995147</v>
      </c>
      <c r="AE67">
        <f>'IDT-1'!C67</f>
        <v>0</v>
      </c>
      <c r="AF67" s="25"/>
      <c r="AG67">
        <f t="shared" si="2"/>
        <v>648.25001921995147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2.8695900000000001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615.634374668173</v>
      </c>
      <c r="P68" s="37">
        <v>34.100000000000009</v>
      </c>
      <c r="Q68" s="37">
        <v>22.032539774037353</v>
      </c>
      <c r="R68" s="39">
        <v>17.84</v>
      </c>
      <c r="S68" s="39">
        <v>0</v>
      </c>
      <c r="T68" s="38">
        <f>SUMPRODUCT(LTA!J68:AN68,LTA!J$101:AN$101,LTA!J$104:AN$104)</f>
        <v>107.81</v>
      </c>
      <c r="U68" s="38">
        <f>SUMPRODUCT(LTA!J68:AN68,LTA!J$102:AN$102,LTA!J$104:AN$104)</f>
        <v>16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-144.26</v>
      </c>
      <c r="AC68">
        <f t="shared" ref="AC68:AC98" si="3">SUMIF(B68:AB68,"&gt;0")*$AC$2-SUMIF(B68:AB68,"&lt;0")*($AC$2/(1-$AC$2))+SUMIF(AI68:AR68,"&gt;0")*$AC$2-SUMIF(AI68:AR68,"&lt;0")*($AC$2/(1-$AC$2))</f>
        <v>7.6504735574672207</v>
      </c>
      <c r="AD68">
        <f t="shared" ref="AD68:AD98" si="4">SUM(B68:AB68,AI68:AV68)-AC68</f>
        <v>645.37603088474316</v>
      </c>
      <c r="AE68">
        <f>'IDT-1'!C68</f>
        <v>0</v>
      </c>
      <c r="AF68" s="25"/>
      <c r="AG68">
        <f t="shared" ref="AG68:AG98" si="5">SUM(AD68:AF68)</f>
        <v>645.37603088474316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-19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2.8695900000000001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661.79564783411377</v>
      </c>
      <c r="P69" s="37">
        <v>34.100000000000009</v>
      </c>
      <c r="Q69" s="37">
        <v>22.032539774037353</v>
      </c>
      <c r="R69" s="39">
        <v>10.88</v>
      </c>
      <c r="S69" s="39">
        <v>0</v>
      </c>
      <c r="T69" s="38">
        <f>SUMPRODUCT(LTA!J69:AN69,LTA!J$101:AN$101,LTA!J$104:AN$104)</f>
        <v>73.459999999999994</v>
      </c>
      <c r="U69" s="38">
        <f>SUMPRODUCT(LTA!J69:AN69,LTA!J$102:AN$102,LTA!J$104:AN$104)</f>
        <v>15.5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-144.26</v>
      </c>
      <c r="AC69">
        <f t="shared" si="3"/>
        <v>7.7394427161397896</v>
      </c>
      <c r="AD69">
        <f t="shared" si="4"/>
        <v>642.63833489201136</v>
      </c>
      <c r="AE69">
        <f>'IDT-1'!C69</f>
        <v>0</v>
      </c>
      <c r="AF69" s="25"/>
      <c r="AG69">
        <f t="shared" si="5"/>
        <v>642.63833489201136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-26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2.8695900000000001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703.90099854227662</v>
      </c>
      <c r="P70" s="37">
        <v>34.100000000000009</v>
      </c>
      <c r="Q70" s="37">
        <v>22.032539774037353</v>
      </c>
      <c r="R70" s="39">
        <v>5.1100000000000003</v>
      </c>
      <c r="S70" s="39">
        <v>0</v>
      </c>
      <c r="T70" s="38">
        <f>SUMPRODUCT(LTA!J70:AN70,LTA!J$101:AN$101,LTA!J$104:AN$104)</f>
        <v>59.230000000000004</v>
      </c>
      <c r="U70" s="38">
        <f>SUMPRODUCT(LTA!J70:AN70,LTA!J$102:AN$102,LTA!J$104:AN$104)</f>
        <v>15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-144.26</v>
      </c>
      <c r="AC70">
        <f t="shared" si="3"/>
        <v>8.0023002710547111</v>
      </c>
      <c r="AD70">
        <f t="shared" si="4"/>
        <v>651.98082804525927</v>
      </c>
      <c r="AE70">
        <f>'IDT-1'!C70</f>
        <v>0</v>
      </c>
      <c r="AF70" s="25"/>
      <c r="AG70">
        <f t="shared" si="5"/>
        <v>651.98082804525927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-38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2.8695900000000001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752.17454497903793</v>
      </c>
      <c r="P71" s="37">
        <v>34.100000000000009</v>
      </c>
      <c r="Q71" s="37">
        <v>22.032539774037353</v>
      </c>
      <c r="R71" s="39">
        <v>1.6526570048309177</v>
      </c>
      <c r="S71" s="39">
        <v>0</v>
      </c>
      <c r="T71" s="38">
        <f>SUMPRODUCT(LTA!J71:AN71,LTA!J$101:AN$101,LTA!J$104:AN$104)</f>
        <v>44.06</v>
      </c>
      <c r="U71" s="38">
        <f>SUMPRODUCT(LTA!J71:AN71,LTA!J$102:AN$102,LTA!J$104:AN$104)</f>
        <v>15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-144.26</v>
      </c>
      <c r="AC71">
        <f t="shared" si="3"/>
        <v>8.3121538407251716</v>
      </c>
      <c r="AD71">
        <f t="shared" si="4"/>
        <v>671.31717791718097</v>
      </c>
      <c r="AE71">
        <f>'IDT-1'!C71</f>
        <v>0</v>
      </c>
      <c r="AF71" s="25"/>
      <c r="AG71">
        <f t="shared" si="5"/>
        <v>671.31717791718097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-48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2.8695900000000001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758.16891383398922</v>
      </c>
      <c r="P72" s="37">
        <v>34.100000000000009</v>
      </c>
      <c r="Q72" s="37">
        <v>22.032539774037353</v>
      </c>
      <c r="R72" s="39">
        <v>0.66</v>
      </c>
      <c r="S72" s="39">
        <v>0</v>
      </c>
      <c r="T72" s="38">
        <f>SUMPRODUCT(LTA!J72:AN72,LTA!J$101:AN$101,LTA!J$104:AN$104)</f>
        <v>35.270000000000003</v>
      </c>
      <c r="U72" s="38">
        <f>SUMPRODUCT(LTA!J72:AN72,LTA!J$102:AN$102,LTA!J$104:AN$104)</f>
        <v>15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-144.26</v>
      </c>
      <c r="AC72">
        <f t="shared" si="3"/>
        <v>8.0624882812431906</v>
      </c>
      <c r="AD72">
        <f t="shared" si="4"/>
        <v>695.77855532678336</v>
      </c>
      <c r="AE72">
        <f>'IDT-1'!C72</f>
        <v>0</v>
      </c>
      <c r="AF72" s="25"/>
      <c r="AG72">
        <f t="shared" si="5"/>
        <v>695.77855532678336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-20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2.8695900000000001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777.89681470075141</v>
      </c>
      <c r="P73" s="37">
        <v>34.100000000000009</v>
      </c>
      <c r="Q73" s="37">
        <v>22.032539774037353</v>
      </c>
      <c r="R73" s="39">
        <v>0.35</v>
      </c>
      <c r="S73" s="39">
        <v>0</v>
      </c>
      <c r="T73" s="38">
        <f>SUMPRODUCT(LTA!J73:AN73,LTA!J$101:AN$101,LTA!J$104:AN$104)</f>
        <v>29.81</v>
      </c>
      <c r="U73" s="38">
        <f>SUMPRODUCT(LTA!J73:AN73,LTA!J$102:AN$102,LTA!J$104:AN$104)</f>
        <v>15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-144.26</v>
      </c>
      <c r="AC73">
        <f t="shared" si="3"/>
        <v>8.0141335423518498</v>
      </c>
      <c r="AD73">
        <f t="shared" si="4"/>
        <v>729.78481093243693</v>
      </c>
      <c r="AE73">
        <f>'IDT-1'!C73</f>
        <v>0</v>
      </c>
      <c r="AF73" s="25"/>
      <c r="AG73">
        <f t="shared" si="5"/>
        <v>729.78481093243693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2.8695900000000001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804.24066211479135</v>
      </c>
      <c r="P74" s="37">
        <v>34.100000000000009</v>
      </c>
      <c r="Q74" s="37">
        <v>22.032539774037353</v>
      </c>
      <c r="R74" s="39">
        <v>0.18</v>
      </c>
      <c r="S74" s="39">
        <v>0</v>
      </c>
      <c r="T74" s="38">
        <f>SUMPRODUCT(LTA!J74:AN74,LTA!J$101:AN$101,LTA!J$104:AN$104)</f>
        <v>28.540000000000003</v>
      </c>
      <c r="U74" s="38">
        <f>SUMPRODUCT(LTA!J74:AN74,LTA!J$102:AN$102,LTA!J$104:AN$104)</f>
        <v>15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-144.26</v>
      </c>
      <c r="AC74">
        <f t="shared" si="3"/>
        <v>8.2083835521813615</v>
      </c>
      <c r="AD74">
        <f t="shared" si="4"/>
        <v>754.49440833664733</v>
      </c>
      <c r="AE74">
        <f>'IDT-1'!C74</f>
        <v>0</v>
      </c>
      <c r="AF74" s="25"/>
      <c r="AG74">
        <f t="shared" si="5"/>
        <v>754.49440833664733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2.8695900000000001</v>
      </c>
      <c r="E75">
        <f>GT_NG!Q75</f>
        <v>-2.2857142857142857E-2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804.24066211479135</v>
      </c>
      <c r="P75" s="37">
        <v>34.100000000000009</v>
      </c>
      <c r="Q75" s="37">
        <v>17.59</v>
      </c>
      <c r="R75" s="39">
        <v>0</v>
      </c>
      <c r="S75" s="39">
        <v>0</v>
      </c>
      <c r="T75" s="38">
        <f>SUMPRODUCT(LTA!J75:AN75,LTA!J$101:AN$101,LTA!J$104:AN$104)</f>
        <v>28.58</v>
      </c>
      <c r="U75" s="38">
        <f>SUMPRODUCT(LTA!J75:AN75,LTA!J$102:AN$102,LTA!J$104:AN$104)</f>
        <v>10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44.73</v>
      </c>
      <c r="Z75" s="35">
        <f>IEX!O75</f>
        <v>0</v>
      </c>
      <c r="AA75" s="76">
        <f>STOA!I75</f>
        <v>0</v>
      </c>
      <c r="AB75" s="76">
        <f>-STOA!O75</f>
        <v>-288.52</v>
      </c>
      <c r="AC75">
        <f t="shared" si="3"/>
        <v>10.392029204667402</v>
      </c>
      <c r="AD75">
        <f t="shared" si="4"/>
        <v>742.56536576726694</v>
      </c>
      <c r="AE75">
        <f>'IDT-1'!C75</f>
        <v>0</v>
      </c>
      <c r="AF75" s="25"/>
      <c r="AG75">
        <f t="shared" si="5"/>
        <v>742.56536576726694</v>
      </c>
      <c r="AI75" s="35">
        <f>PXIL!I75</f>
        <v>0</v>
      </c>
      <c r="AJ75" s="35">
        <f>PXIL!O75</f>
        <v>0</v>
      </c>
      <c r="AK75" s="35">
        <f>RTM_IEX!I75</f>
        <v>22.12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77.27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2.8695900000000001</v>
      </c>
      <c r="E76">
        <f>GT_NG!Q76</f>
        <v>-2.2857142857142857E-2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804.24066211479135</v>
      </c>
      <c r="P76" s="37">
        <v>34.100000000000009</v>
      </c>
      <c r="Q76" s="37">
        <v>17.59</v>
      </c>
      <c r="R76" s="39">
        <v>0</v>
      </c>
      <c r="S76" s="39">
        <v>0</v>
      </c>
      <c r="T76" s="38">
        <f>SUMPRODUCT(LTA!J76:AN76,LTA!J$101:AN$101,LTA!J$104:AN$104)</f>
        <v>29</v>
      </c>
      <c r="U76" s="38">
        <f>SUMPRODUCT(LTA!J76:AN76,LTA!J$102:AN$102,LTA!J$104:AN$104)</f>
        <v>9.67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40.35</v>
      </c>
      <c r="Z76" s="35">
        <f>IEX!O76</f>
        <v>0</v>
      </c>
      <c r="AA76" s="76">
        <f>STOA!I76</f>
        <v>0</v>
      </c>
      <c r="AB76" s="76">
        <f>-STOA!O76</f>
        <v>-288.52</v>
      </c>
      <c r="AC76">
        <f t="shared" si="3"/>
        <v>10.3810312046674</v>
      </c>
      <c r="AD76">
        <f t="shared" si="4"/>
        <v>741.16636376726694</v>
      </c>
      <c r="AE76">
        <f>'IDT-1'!C76</f>
        <v>0</v>
      </c>
      <c r="AF76" s="25"/>
      <c r="AG76">
        <f t="shared" si="5"/>
        <v>741.16636376726694</v>
      </c>
      <c r="AI76" s="35">
        <f>PXIL!I76</f>
        <v>0</v>
      </c>
      <c r="AJ76" s="35">
        <f>PXIL!O76</f>
        <v>0</v>
      </c>
      <c r="AK76" s="35">
        <f>RTM_IEX!I76</f>
        <v>31.74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70.53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2.8695900000000001</v>
      </c>
      <c r="E77">
        <f>GT_NG!Q77</f>
        <v>-2.2857142857142857E-2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804.77657153508119</v>
      </c>
      <c r="P77" s="37">
        <v>34.100000000000009</v>
      </c>
      <c r="Q77" s="37">
        <v>17.59</v>
      </c>
      <c r="R77" s="39">
        <v>0</v>
      </c>
      <c r="S77" s="39">
        <v>0</v>
      </c>
      <c r="T77" s="38">
        <f>SUMPRODUCT(LTA!J77:AN77,LTA!J$101:AN$101,LTA!J$104:AN$104)</f>
        <v>30.33</v>
      </c>
      <c r="U77" s="38">
        <f>SUMPRODUCT(LTA!J77:AN77,LTA!J$102:AN$102,LTA!J$104:AN$104)</f>
        <v>9.5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24.83</v>
      </c>
      <c r="Z77" s="35">
        <f>IEX!O77</f>
        <v>0</v>
      </c>
      <c r="AA77" s="76">
        <f>STOA!I77</f>
        <v>0</v>
      </c>
      <c r="AB77" s="76">
        <f>-STOA!O77</f>
        <v>-288.52</v>
      </c>
      <c r="AC77">
        <f t="shared" si="3"/>
        <v>10.384509298145662</v>
      </c>
      <c r="AD77">
        <f t="shared" si="4"/>
        <v>741.60879509407857</v>
      </c>
      <c r="AE77">
        <f>'IDT-1'!C77</f>
        <v>0</v>
      </c>
      <c r="AF77" s="25"/>
      <c r="AG77">
        <f t="shared" si="5"/>
        <v>741.60879509407857</v>
      </c>
      <c r="AI77" s="35">
        <f>PXIL!I77</f>
        <v>0</v>
      </c>
      <c r="AJ77" s="35">
        <f>PXIL!O77</f>
        <v>0</v>
      </c>
      <c r="AK77" s="35">
        <f>RTM_IEX!I77</f>
        <v>17.309999999999999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99.23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2.8695900000000001</v>
      </c>
      <c r="E78">
        <f>GT_NG!Q78</f>
        <v>-2.2857142857142857E-2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811.98485512633647</v>
      </c>
      <c r="P78" s="37">
        <v>34.100000000000009</v>
      </c>
      <c r="Q78" s="37">
        <v>17.59</v>
      </c>
      <c r="R78" s="39">
        <v>0</v>
      </c>
      <c r="S78" s="39">
        <v>0</v>
      </c>
      <c r="T78" s="38">
        <f>SUMPRODUCT(LTA!J78:AN78,LTA!J$101:AN$101,LTA!J$104:AN$104)</f>
        <v>32</v>
      </c>
      <c r="U78" s="38">
        <f>SUMPRODUCT(LTA!J78:AN78,LTA!J$102:AN$102,LTA!J$104:AN$104)</f>
        <v>9.17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28.34</v>
      </c>
      <c r="Z78" s="35">
        <f>IEX!O78</f>
        <v>0</v>
      </c>
      <c r="AA78" s="76">
        <f>STOA!I78</f>
        <v>0</v>
      </c>
      <c r="AB78" s="76">
        <f>-STOA!O78</f>
        <v>-288.52</v>
      </c>
      <c r="AC78">
        <f t="shared" si="3"/>
        <v>10.366789910157452</v>
      </c>
      <c r="AD78">
        <f t="shared" si="4"/>
        <v>739.35479807332194</v>
      </c>
      <c r="AE78">
        <f>'IDT-1'!C78</f>
        <v>0</v>
      </c>
      <c r="AF78" s="25"/>
      <c r="AG78">
        <f t="shared" si="5"/>
        <v>739.35479807332194</v>
      </c>
      <c r="AI78" s="35">
        <f>PXIL!I78</f>
        <v>0</v>
      </c>
      <c r="AJ78" s="35">
        <f>PXIL!O78</f>
        <v>0</v>
      </c>
      <c r="AK78" s="35">
        <f>RTM_IEX!I78</f>
        <v>4.8099999999999996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97.4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2.8695900000000001</v>
      </c>
      <c r="E79">
        <f>GT_NG!Q79</f>
        <v>-2.2857142857142857E-2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805.48128471332495</v>
      </c>
      <c r="P79" s="37">
        <v>34.100000000000009</v>
      </c>
      <c r="Q79" s="37">
        <v>17.59</v>
      </c>
      <c r="R79" s="39">
        <v>0</v>
      </c>
      <c r="S79" s="39">
        <v>0</v>
      </c>
      <c r="T79" s="38">
        <f>SUMPRODUCT(LTA!J79:AN79,LTA!J$101:AN$101,LTA!J$104:AN$104)</f>
        <v>32.67</v>
      </c>
      <c r="U79" s="38">
        <f>SUMPRODUCT(LTA!J79:AN79,LTA!J$102:AN$102,LTA!J$104:AN$104)</f>
        <v>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86.55</v>
      </c>
      <c r="Z79" s="35">
        <f>IEX!O79</f>
        <v>0</v>
      </c>
      <c r="AA79" s="76">
        <f>STOA!I79</f>
        <v>0</v>
      </c>
      <c r="AB79" s="76">
        <f>-STOA!O79</f>
        <v>-288.52</v>
      </c>
      <c r="AC79">
        <f t="shared" si="3"/>
        <v>10.17932806093596</v>
      </c>
      <c r="AD79">
        <f t="shared" si="4"/>
        <v>715.50868950953191</v>
      </c>
      <c r="AE79">
        <f>'IDT-1'!C79</f>
        <v>0</v>
      </c>
      <c r="AF79" s="25"/>
      <c r="AG79">
        <f t="shared" si="5"/>
        <v>715.50868950953191</v>
      </c>
      <c r="AI79" s="35">
        <f>PXIL!I79</f>
        <v>0</v>
      </c>
      <c r="AJ79" s="35">
        <f>PXIL!O79</f>
        <v>0</v>
      </c>
      <c r="AK79" s="35">
        <f>RTM_IEX!I79</f>
        <v>25.97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2.8695900000000001</v>
      </c>
      <c r="E80">
        <f>GT_NG!Q80</f>
        <v>-2.2857142857142857E-2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783.7349347694867</v>
      </c>
      <c r="P80" s="37">
        <v>34.100000000000009</v>
      </c>
      <c r="Q80" s="37">
        <v>17.59</v>
      </c>
      <c r="R80" s="39">
        <v>0</v>
      </c>
      <c r="S80" s="39">
        <v>0</v>
      </c>
      <c r="T80" s="38">
        <f>SUMPRODUCT(LTA!J80:AN80,LTA!J$101:AN$101,LTA!J$104:AN$104)</f>
        <v>33.33</v>
      </c>
      <c r="U80" s="38">
        <f>SUMPRODUCT(LTA!J80:AN80,LTA!J$102:AN$102,LTA!J$104:AN$104)</f>
        <v>8.83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86.55</v>
      </c>
      <c r="Z80" s="35">
        <f>IEX!O80</f>
        <v>0</v>
      </c>
      <c r="AA80" s="76">
        <f>STOA!I80</f>
        <v>0</v>
      </c>
      <c r="AB80" s="76">
        <f>-STOA!O80</f>
        <v>-288.52</v>
      </c>
      <c r="AC80">
        <f t="shared" si="3"/>
        <v>10.028504531374024</v>
      </c>
      <c r="AD80">
        <f t="shared" si="4"/>
        <v>696.32316309525572</v>
      </c>
      <c r="AE80">
        <f>'IDT-1'!C80</f>
        <v>0</v>
      </c>
      <c r="AF80" s="25"/>
      <c r="AG80">
        <f t="shared" si="5"/>
        <v>696.32316309525572</v>
      </c>
      <c r="AI80" s="35">
        <f>PXIL!I80</f>
        <v>0</v>
      </c>
      <c r="AJ80" s="35">
        <f>PXIL!O80</f>
        <v>0</v>
      </c>
      <c r="AK80" s="35">
        <f>RTM_IEX!I80</f>
        <v>27.89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2.8695900000000001</v>
      </c>
      <c r="E81">
        <f>GT_NG!Q81</f>
        <v>-2.2857142857142857E-2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760.21525097075119</v>
      </c>
      <c r="P81" s="37">
        <v>34.100000000000009</v>
      </c>
      <c r="Q81" s="37">
        <v>17.59</v>
      </c>
      <c r="R81" s="39">
        <v>0</v>
      </c>
      <c r="S81" s="39">
        <v>0</v>
      </c>
      <c r="T81" s="38">
        <f>SUMPRODUCT(LTA!J81:AN81,LTA!J$101:AN$101,LTA!J$104:AN$104)</f>
        <v>34</v>
      </c>
      <c r="U81" s="38">
        <f>SUMPRODUCT(LTA!J81:AN81,LTA!J$102:AN$102,LTA!J$104:AN$104)</f>
        <v>12.67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76.94</v>
      </c>
      <c r="Z81" s="35">
        <f>IEX!O81</f>
        <v>0</v>
      </c>
      <c r="AA81" s="76">
        <f>STOA!I81</f>
        <v>0</v>
      </c>
      <c r="AB81" s="76">
        <f>-STOA!O81</f>
        <v>-288.52</v>
      </c>
      <c r="AC81">
        <f t="shared" si="3"/>
        <v>9.8202469977438867</v>
      </c>
      <c r="AD81">
        <f t="shared" si="4"/>
        <v>669.83173683015025</v>
      </c>
      <c r="AE81">
        <f>'IDT-1'!C81</f>
        <v>0</v>
      </c>
      <c r="AF81" s="25"/>
      <c r="AG81">
        <f t="shared" si="5"/>
        <v>669.83173683015025</v>
      </c>
      <c r="AI81" s="35">
        <f>PXIL!I81</f>
        <v>0</v>
      </c>
      <c r="AJ81" s="35">
        <f>PXIL!O81</f>
        <v>0</v>
      </c>
      <c r="AK81" s="35">
        <f>RTM_IEX!I81</f>
        <v>29.81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2.8695900000000001</v>
      </c>
      <c r="E82">
        <f>GT_NG!Q82</f>
        <v>-2.2857142857142857E-2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748.27757622056401</v>
      </c>
      <c r="P82" s="37">
        <v>34.100000000000009</v>
      </c>
      <c r="Q82" s="37">
        <v>17.59</v>
      </c>
      <c r="R82" s="39">
        <v>0</v>
      </c>
      <c r="S82" s="39">
        <v>0</v>
      </c>
      <c r="T82" s="38">
        <f>SUMPRODUCT(LTA!J82:AN82,LTA!J$101:AN$101,LTA!J$104:AN$104)</f>
        <v>34</v>
      </c>
      <c r="U82" s="38">
        <f>SUMPRODUCT(LTA!J82:AN82,LTA!J$102:AN$102,LTA!J$104:AN$104)</f>
        <v>13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67.319999999999993</v>
      </c>
      <c r="Z82" s="35">
        <f>IEX!O82</f>
        <v>0</v>
      </c>
      <c r="AA82" s="76">
        <f>STOA!I82</f>
        <v>0</v>
      </c>
      <c r="AB82" s="76">
        <f>-STOA!O82</f>
        <v>-288.52</v>
      </c>
      <c r="AC82">
        <f t="shared" si="3"/>
        <v>9.6621591346924252</v>
      </c>
      <c r="AD82">
        <f t="shared" si="4"/>
        <v>649.72214994301464</v>
      </c>
      <c r="AE82">
        <f>'IDT-1'!C82</f>
        <v>0</v>
      </c>
      <c r="AF82" s="25"/>
      <c r="AG82">
        <f t="shared" si="5"/>
        <v>649.72214994301464</v>
      </c>
      <c r="AI82" s="35">
        <f>PXIL!I82</f>
        <v>0</v>
      </c>
      <c r="AJ82" s="35">
        <f>PXIL!O82</f>
        <v>0</v>
      </c>
      <c r="AK82" s="35">
        <f>RTM_IEX!I82</f>
        <v>30.77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2.8695900000000001</v>
      </c>
      <c r="E83">
        <f>GT_NG!Q83</f>
        <v>-2.2857142857142857E-2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775.24328870208467</v>
      </c>
      <c r="P83" s="37">
        <v>34.100000000000009</v>
      </c>
      <c r="Q83" s="37">
        <v>17.59</v>
      </c>
      <c r="R83" s="39">
        <v>0</v>
      </c>
      <c r="S83" s="39">
        <v>0</v>
      </c>
      <c r="T83" s="38">
        <f>SUMPRODUCT(LTA!J83:AN83,LTA!J$101:AN$101,LTA!J$104:AN$104)</f>
        <v>40</v>
      </c>
      <c r="U83" s="38">
        <f>SUMPRODUCT(LTA!J83:AN83,LTA!J$102:AN$102,LTA!J$104:AN$104)</f>
        <v>13.17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149.06</v>
      </c>
      <c r="Z83" s="35">
        <f>IEX!O83</f>
        <v>0</v>
      </c>
      <c r="AA83" s="76">
        <f>STOA!I83</f>
        <v>0</v>
      </c>
      <c r="AB83" s="76">
        <f>-STOA!O83</f>
        <v>-384.67999999999995</v>
      </c>
      <c r="AC83">
        <f t="shared" si="3"/>
        <v>11.074128058103518</v>
      </c>
      <c r="AD83">
        <f t="shared" si="4"/>
        <v>636.25589350112421</v>
      </c>
      <c r="AE83">
        <f>'IDT-1'!C83</f>
        <v>0</v>
      </c>
      <c r="AF83" s="25"/>
      <c r="AG83">
        <f t="shared" si="5"/>
        <v>636.25589350112421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2.8695900000000001</v>
      </c>
      <c r="E84">
        <f>GT_NG!Q84</f>
        <v>-2.2857142857142857E-2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769.53078120472458</v>
      </c>
      <c r="P84" s="37">
        <v>34.100000000000009</v>
      </c>
      <c r="Q84" s="37">
        <v>17.59</v>
      </c>
      <c r="R84" s="39">
        <v>0</v>
      </c>
      <c r="S84" s="39">
        <v>0</v>
      </c>
      <c r="T84" s="38">
        <f>SUMPRODUCT(LTA!J84:AN84,LTA!J$101:AN$101,LTA!J$104:AN$104)</f>
        <v>39.33</v>
      </c>
      <c r="U84" s="38">
        <f>SUMPRODUCT(LTA!J84:AN84,LTA!J$102:AN$102,LTA!J$104:AN$104)</f>
        <v>13.5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134.63999999999999</v>
      </c>
      <c r="Z84" s="35">
        <f>IEX!O84</f>
        <v>0</v>
      </c>
      <c r="AA84" s="76">
        <f>STOA!I84</f>
        <v>0</v>
      </c>
      <c r="AB84" s="76">
        <f>-STOA!O84</f>
        <v>-384.67999999999995</v>
      </c>
      <c r="AC84">
        <f t="shared" si="3"/>
        <v>10.91444249962411</v>
      </c>
      <c r="AD84">
        <f t="shared" si="4"/>
        <v>615.94307156224352</v>
      </c>
      <c r="AE84">
        <f>'IDT-1'!C84</f>
        <v>0</v>
      </c>
      <c r="AF84" s="25"/>
      <c r="AG84">
        <f t="shared" si="5"/>
        <v>615.94307156224352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2.8695900000000001</v>
      </c>
      <c r="E85">
        <f>GT_NG!Q85</f>
        <v>-2.2857142857142857E-2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769.89824261124249</v>
      </c>
      <c r="P85" s="37">
        <v>34.100000000000009</v>
      </c>
      <c r="Q85" s="37">
        <v>17.59</v>
      </c>
      <c r="R85" s="39">
        <v>0</v>
      </c>
      <c r="S85" s="39">
        <v>0</v>
      </c>
      <c r="T85" s="38">
        <f>SUMPRODUCT(LTA!J85:AN85,LTA!J$101:AN$101,LTA!J$104:AN$104)</f>
        <v>46</v>
      </c>
      <c r="U85" s="38">
        <f>SUMPRODUCT(LTA!J85:AN85,LTA!J$102:AN$102,LTA!J$104:AN$104)</f>
        <v>15.83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115.4</v>
      </c>
      <c r="Z85" s="35">
        <f>IEX!O85</f>
        <v>0</v>
      </c>
      <c r="AA85" s="76">
        <f>STOA!I85</f>
        <v>0</v>
      </c>
      <c r="AB85" s="76">
        <f>-STOA!O85</f>
        <v>-384.67999999999995</v>
      </c>
      <c r="AC85">
        <f t="shared" si="3"/>
        <v>10.837436698594949</v>
      </c>
      <c r="AD85">
        <f t="shared" si="4"/>
        <v>606.14753876979057</v>
      </c>
      <c r="AE85">
        <f>'IDT-1'!C85</f>
        <v>0</v>
      </c>
      <c r="AF85" s="25"/>
      <c r="AG85">
        <f t="shared" si="5"/>
        <v>606.14753876979057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2.8695900000000001</v>
      </c>
      <c r="E86">
        <f>GT_NG!Q86</f>
        <v>-2.2857142857142857E-2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766.32238715169808</v>
      </c>
      <c r="P86" s="37">
        <v>34.100000000000009</v>
      </c>
      <c r="Q86" s="37">
        <v>17.59</v>
      </c>
      <c r="R86" s="39">
        <v>0</v>
      </c>
      <c r="S86" s="39">
        <v>0</v>
      </c>
      <c r="T86" s="38">
        <f>SUMPRODUCT(LTA!J86:AN86,LTA!J$101:AN$101,LTA!J$104:AN$104)</f>
        <v>45.67</v>
      </c>
      <c r="U86" s="38">
        <f>SUMPRODUCT(LTA!J86:AN86,LTA!J$102:AN$102,LTA!J$104:AN$104)</f>
        <v>15.83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110.6</v>
      </c>
      <c r="Z86" s="35">
        <f>IEX!O86</f>
        <v>0</v>
      </c>
      <c r="AA86" s="76">
        <f>STOA!I86</f>
        <v>0</v>
      </c>
      <c r="AB86" s="76">
        <f>-STOA!O86</f>
        <v>-384.67999999999995</v>
      </c>
      <c r="AC86">
        <f t="shared" si="3"/>
        <v>10.769531026010505</v>
      </c>
      <c r="AD86">
        <f t="shared" si="4"/>
        <v>597.50958898283056</v>
      </c>
      <c r="AE86">
        <f>'IDT-1'!C86</f>
        <v>0</v>
      </c>
      <c r="AF86" s="25"/>
      <c r="AG86">
        <f t="shared" si="5"/>
        <v>597.50958898283056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2.8695900000000001</v>
      </c>
      <c r="E87">
        <f>GT_NG!Q87</f>
        <v>-2.2857142857142857E-2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784.86711677091751</v>
      </c>
      <c r="P87" s="37">
        <v>34.100000000000009</v>
      </c>
      <c r="Q87" s="37">
        <v>17.59</v>
      </c>
      <c r="R87" s="39">
        <v>0</v>
      </c>
      <c r="S87" s="39">
        <v>0</v>
      </c>
      <c r="T87" s="38">
        <f>SUMPRODUCT(LTA!J87:AN87,LTA!J$101:AN$101,LTA!J$104:AN$104)</f>
        <v>53.33</v>
      </c>
      <c r="U87" s="38">
        <f>SUMPRODUCT(LTA!J87:AN87,LTA!J$102:AN$102,LTA!J$104:AN$104)</f>
        <v>15.83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72.13</v>
      </c>
      <c r="Z87" s="35">
        <f>IEX!O87</f>
        <v>0</v>
      </c>
      <c r="AA87" s="76">
        <f>STOA!I87</f>
        <v>0</v>
      </c>
      <c r="AB87" s="76">
        <f>-STOA!O87</f>
        <v>-384.67999999999995</v>
      </c>
      <c r="AC87">
        <f t="shared" si="3"/>
        <v>10.673861917040416</v>
      </c>
      <c r="AD87">
        <f t="shared" si="4"/>
        <v>585.33998771102017</v>
      </c>
      <c r="AE87">
        <f>'IDT-1'!C87</f>
        <v>0</v>
      </c>
      <c r="AF87" s="25"/>
      <c r="AG87">
        <f t="shared" si="5"/>
        <v>585.33998771102017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2.8695900000000001</v>
      </c>
      <c r="E88">
        <f>GT_NG!Q88</f>
        <v>-2.2857142857142857E-2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787.08752291611518</v>
      </c>
      <c r="P88" s="37">
        <v>34.100000000000009</v>
      </c>
      <c r="Q88" s="37">
        <v>17.59</v>
      </c>
      <c r="R88" s="39">
        <v>0</v>
      </c>
      <c r="S88" s="39">
        <v>0</v>
      </c>
      <c r="T88" s="38">
        <f>SUMPRODUCT(LTA!J88:AN88,LTA!J$101:AN$101,LTA!J$104:AN$104)</f>
        <v>52.67</v>
      </c>
      <c r="U88" s="38">
        <f>SUMPRODUCT(LTA!J88:AN88,LTA!J$102:AN$102,LTA!J$104:AN$104)</f>
        <v>16.329999999999998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62.51</v>
      </c>
      <c r="Z88" s="35">
        <f>IEX!O88</f>
        <v>0</v>
      </c>
      <c r="AA88" s="76">
        <f>STOA!I88</f>
        <v>0</v>
      </c>
      <c r="AB88" s="76">
        <f>-STOA!O88</f>
        <v>-384.67999999999995</v>
      </c>
      <c r="AC88">
        <f t="shared" si="3"/>
        <v>10.614897084972956</v>
      </c>
      <c r="AD88">
        <f t="shared" si="4"/>
        <v>577.83935868828519</v>
      </c>
      <c r="AE88">
        <f>'IDT-1'!C88</f>
        <v>0</v>
      </c>
      <c r="AF88" s="25"/>
      <c r="AG88">
        <f t="shared" si="5"/>
        <v>577.83935868828519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2.8695900000000001</v>
      </c>
      <c r="E89">
        <f>GT_NG!Q89</f>
        <v>-2.2857142857142857E-2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779.35717509002825</v>
      </c>
      <c r="P89" s="37">
        <v>34.100000000000009</v>
      </c>
      <c r="Q89" s="37">
        <v>17.59</v>
      </c>
      <c r="R89" s="39">
        <v>0</v>
      </c>
      <c r="S89" s="39">
        <v>0</v>
      </c>
      <c r="T89" s="38">
        <f>SUMPRODUCT(LTA!J89:AN89,LTA!J$101:AN$101,LTA!J$104:AN$104)</f>
        <v>63.33</v>
      </c>
      <c r="U89" s="38">
        <f>SUMPRODUCT(LTA!J89:AN89,LTA!J$102:AN$102,LTA!J$104:AN$104)</f>
        <v>23.33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57.7</v>
      </c>
      <c r="Z89" s="35">
        <f>IEX!O89</f>
        <v>0</v>
      </c>
      <c r="AA89" s="76">
        <f>STOA!I89</f>
        <v>0</v>
      </c>
      <c r="AB89" s="76">
        <f>-STOA!O89</f>
        <v>-384.67999999999995</v>
      </c>
      <c r="AC89">
        <f t="shared" si="3"/>
        <v>10.812056737581566</v>
      </c>
      <c r="AD89">
        <f t="shared" si="4"/>
        <v>562.76185120958985</v>
      </c>
      <c r="AE89">
        <f>'IDT-1'!C89</f>
        <v>0</v>
      </c>
      <c r="AF89" s="25"/>
      <c r="AG89">
        <f t="shared" si="5"/>
        <v>562.76185120958985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2.8695900000000001</v>
      </c>
      <c r="E90">
        <f>GT_NG!Q90</f>
        <v>-2.2857142857142857E-2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779.35717509002825</v>
      </c>
      <c r="P90" s="37">
        <v>34.100000000000009</v>
      </c>
      <c r="Q90" s="37">
        <v>17.59</v>
      </c>
      <c r="R90" s="39">
        <v>0</v>
      </c>
      <c r="S90" s="39">
        <v>0</v>
      </c>
      <c r="T90" s="38">
        <f>SUMPRODUCT(LTA!J90:AN90,LTA!J$101:AN$101,LTA!J$104:AN$104)</f>
        <v>63.33</v>
      </c>
      <c r="U90" s="38">
        <f>SUMPRODUCT(LTA!J90:AN90,LTA!J$102:AN$102,LTA!J$104:AN$104)</f>
        <v>23.17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43.28</v>
      </c>
      <c r="Z90" s="35">
        <f>IEX!O90</f>
        <v>0</v>
      </c>
      <c r="AA90" s="76">
        <f>STOA!I90</f>
        <v>0</v>
      </c>
      <c r="AB90" s="76">
        <f>-STOA!O90</f>
        <v>-384.67999999999995</v>
      </c>
      <c r="AC90">
        <f t="shared" si="3"/>
        <v>10.714055374146774</v>
      </c>
      <c r="AD90">
        <f t="shared" si="4"/>
        <v>546.27985257302441</v>
      </c>
      <c r="AE90">
        <f>'IDT-1'!C90</f>
        <v>0</v>
      </c>
      <c r="AF90" s="25"/>
      <c r="AG90">
        <f t="shared" si="5"/>
        <v>546.27985257302441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-22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2.8695900000000001</v>
      </c>
      <c r="E91">
        <f>GT_NG!Q91</f>
        <v>-2.2857142857142857E-2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730.06322343535203</v>
      </c>
      <c r="P91" s="37">
        <v>34.1</v>
      </c>
      <c r="Q91" s="37">
        <v>18.29</v>
      </c>
      <c r="R91" s="39">
        <v>0</v>
      </c>
      <c r="S91" s="39">
        <v>0</v>
      </c>
      <c r="T91" s="38">
        <f>SUMPRODUCT(LTA!J91:AN91,LTA!J$101:AN$101,LTA!J$104:AN$104)</f>
        <v>60.67</v>
      </c>
      <c r="U91" s="38">
        <f>SUMPRODUCT(LTA!J91:AN91,LTA!J$102:AN$102,LTA!J$104:AN$104)</f>
        <v>21.33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57.7</v>
      </c>
      <c r="Z91" s="35">
        <f>IEX!O91</f>
        <v>0</v>
      </c>
      <c r="AA91" s="76">
        <f>STOA!I91</f>
        <v>0</v>
      </c>
      <c r="AB91" s="76">
        <f>-STOA!O91</f>
        <v>-415.17999999999995</v>
      </c>
      <c r="AC91">
        <f t="shared" si="3"/>
        <v>10.659243756642436</v>
      </c>
      <c r="AD91">
        <f t="shared" si="4"/>
        <v>522.24071253585259</v>
      </c>
      <c r="AE91">
        <f>'IDT-1'!C91</f>
        <v>0</v>
      </c>
      <c r="AF91" s="25"/>
      <c r="AG91">
        <f t="shared" si="5"/>
        <v>522.24071253585259</v>
      </c>
      <c r="AI91" s="35">
        <f>PXIL!I91</f>
        <v>0</v>
      </c>
      <c r="AJ91" s="35">
        <f>PXIL!O91</f>
        <v>0</v>
      </c>
      <c r="AK91" s="35">
        <f>RTM_IEX!I91</f>
        <v>23.08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2.8695900000000001</v>
      </c>
      <c r="E92">
        <f>GT_NG!Q92</f>
        <v>-2.2857142857142857E-2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730.06322343535203</v>
      </c>
      <c r="P92" s="37">
        <v>34.1</v>
      </c>
      <c r="Q92" s="37">
        <v>18.29</v>
      </c>
      <c r="R92" s="39">
        <v>0</v>
      </c>
      <c r="S92" s="39">
        <v>0</v>
      </c>
      <c r="T92" s="38">
        <f>SUMPRODUCT(LTA!J92:AN92,LTA!J$101:AN$101,LTA!J$104:AN$104)</f>
        <v>58</v>
      </c>
      <c r="U92" s="38">
        <f>SUMPRODUCT(LTA!J92:AN92,LTA!J$102:AN$102,LTA!J$104:AN$104)</f>
        <v>19.829999999999998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43.28</v>
      </c>
      <c r="Z92" s="35">
        <f>IEX!O92</f>
        <v>0</v>
      </c>
      <c r="AA92" s="76">
        <f>STOA!I92</f>
        <v>0</v>
      </c>
      <c r="AB92" s="76">
        <f>-STOA!O92</f>
        <v>-415.17999999999995</v>
      </c>
      <c r="AC92">
        <f t="shared" si="3"/>
        <v>10.521729756642435</v>
      </c>
      <c r="AD92">
        <f t="shared" si="4"/>
        <v>504.7482265358525</v>
      </c>
      <c r="AE92">
        <f>'IDT-1'!C92</f>
        <v>0</v>
      </c>
      <c r="AF92" s="25"/>
      <c r="AG92">
        <f t="shared" si="5"/>
        <v>504.7482265358525</v>
      </c>
      <c r="AI92" s="35">
        <f>PXIL!I92</f>
        <v>0</v>
      </c>
      <c r="AJ92" s="35">
        <f>PXIL!O92</f>
        <v>0</v>
      </c>
      <c r="AK92" s="35">
        <f>RTM_IEX!I92</f>
        <v>24.04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2.8695900000000001</v>
      </c>
      <c r="E93">
        <f>GT_NG!Q93</f>
        <v>-0.01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731.99377835955022</v>
      </c>
      <c r="P93" s="37">
        <v>34.1</v>
      </c>
      <c r="Q93" s="37">
        <v>18.29</v>
      </c>
      <c r="R93" s="39">
        <v>0</v>
      </c>
      <c r="S93" s="39">
        <v>0</v>
      </c>
      <c r="T93" s="38">
        <f>SUMPRODUCT(LTA!J93:AN93,LTA!J$101:AN$101,LTA!J$104:AN$104)</f>
        <v>56</v>
      </c>
      <c r="U93" s="38">
        <f>SUMPRODUCT(LTA!J93:AN93,LTA!J$102:AN$102,LTA!J$104:AN$104)</f>
        <v>18.329999999999998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24.04</v>
      </c>
      <c r="Z93" s="35">
        <f>IEX!O93</f>
        <v>0</v>
      </c>
      <c r="AA93" s="76">
        <f>STOA!I93</f>
        <v>0</v>
      </c>
      <c r="AB93" s="76">
        <f>-STOA!O93</f>
        <v>-415.17999999999995</v>
      </c>
      <c r="AC93">
        <f t="shared" si="3"/>
        <v>10.306821010958977</v>
      </c>
      <c r="AD93">
        <f t="shared" si="4"/>
        <v>477.43654734859132</v>
      </c>
      <c r="AE93">
        <f>'IDT-1'!C93</f>
        <v>0</v>
      </c>
      <c r="AF93" s="25"/>
      <c r="AG93">
        <f t="shared" si="5"/>
        <v>477.43654734859132</v>
      </c>
      <c r="AI93" s="35">
        <f>PXIL!I93</f>
        <v>0</v>
      </c>
      <c r="AJ93" s="35">
        <f>PXIL!O93</f>
        <v>0</v>
      </c>
      <c r="AK93" s="35">
        <f>RTM_IEX!I93</f>
        <v>17.309999999999999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2.8695900000000001</v>
      </c>
      <c r="E94">
        <f>GT_NG!Q94</f>
        <v>-0.01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735.70713737683218</v>
      </c>
      <c r="P94" s="37">
        <v>34.1</v>
      </c>
      <c r="Q94" s="37">
        <v>18.29</v>
      </c>
      <c r="R94" s="39">
        <v>0</v>
      </c>
      <c r="S94" s="39">
        <v>0</v>
      </c>
      <c r="T94" s="38">
        <f>SUMPRODUCT(LTA!J94:AN94,LTA!J$101:AN$101,LTA!J$104:AN$104)</f>
        <v>55.67</v>
      </c>
      <c r="U94" s="38">
        <f>SUMPRODUCT(LTA!J94:AN94,LTA!J$102:AN$102,LTA!J$104:AN$104)</f>
        <v>17.829999999999998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9.6199999999999992</v>
      </c>
      <c r="Z94" s="35">
        <f>IEX!O94</f>
        <v>0</v>
      </c>
      <c r="AA94" s="76">
        <f>STOA!I94</f>
        <v>0</v>
      </c>
      <c r="AB94" s="76">
        <f>-STOA!O94</f>
        <v>-415.17999999999995</v>
      </c>
      <c r="AC94">
        <f t="shared" si="3"/>
        <v>10.194371211293774</v>
      </c>
      <c r="AD94">
        <f t="shared" si="4"/>
        <v>463.13235616553845</v>
      </c>
      <c r="AE94">
        <f>'IDT-1'!C94</f>
        <v>0</v>
      </c>
      <c r="AF94" s="25"/>
      <c r="AG94">
        <f t="shared" si="5"/>
        <v>463.13235616553845</v>
      </c>
      <c r="AI94" s="35">
        <f>PXIL!I94</f>
        <v>0</v>
      </c>
      <c r="AJ94" s="35">
        <f>PXIL!O94</f>
        <v>0</v>
      </c>
      <c r="AK94" s="35">
        <f>RTM_IEX!I94</f>
        <v>14.43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2.8695900000000001</v>
      </c>
      <c r="E95">
        <f>GT_NG!Q95</f>
        <v>-0.01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740.09461737683228</v>
      </c>
      <c r="P95" s="37">
        <v>34.1</v>
      </c>
      <c r="Q95" s="37">
        <v>18.29</v>
      </c>
      <c r="R95" s="39">
        <v>0</v>
      </c>
      <c r="S95" s="39">
        <v>0</v>
      </c>
      <c r="T95" s="38">
        <f>SUMPRODUCT(LTA!J95:AN95,LTA!J$101:AN$101,LTA!J$104:AN$104)</f>
        <v>55</v>
      </c>
      <c r="U95" s="38">
        <f>SUMPRODUCT(LTA!J95:AN95,LTA!J$102:AN$102,LTA!J$104:AN$104)</f>
        <v>15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-415.17999999999995</v>
      </c>
      <c r="AC95">
        <f t="shared" si="3"/>
        <v>10.126257555293776</v>
      </c>
      <c r="AD95">
        <f t="shared" si="4"/>
        <v>454.46794982153858</v>
      </c>
      <c r="AE95">
        <f>'IDT-1'!C95</f>
        <v>0</v>
      </c>
      <c r="AF95" s="25"/>
      <c r="AG95">
        <f t="shared" si="5"/>
        <v>454.46794982153858</v>
      </c>
      <c r="AI95" s="35">
        <f>PXIL!I95</f>
        <v>0</v>
      </c>
      <c r="AJ95" s="35">
        <f>PXIL!O95</f>
        <v>0</v>
      </c>
      <c r="AK95" s="35">
        <f>RTM_IEX!I95</f>
        <v>14.43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2.8695900000000001</v>
      </c>
      <c r="E96">
        <f>GT_NG!Q96</f>
        <v>-0.01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741.63902415649329</v>
      </c>
      <c r="P96" s="37">
        <v>34.1</v>
      </c>
      <c r="Q96" s="37">
        <v>18.29</v>
      </c>
      <c r="R96" s="39">
        <v>0</v>
      </c>
      <c r="S96" s="39">
        <v>0</v>
      </c>
      <c r="T96" s="38">
        <f>SUMPRODUCT(LTA!J96:AN96,LTA!J$101:AN$101,LTA!J$104:AN$104)</f>
        <v>54</v>
      </c>
      <c r="U96" s="38">
        <f>SUMPRODUCT(LTA!J96:AN96,LTA!J$102:AN$102,LTA!J$104:AN$104)</f>
        <v>14.17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-415.17999999999995</v>
      </c>
      <c r="AC96">
        <f t="shared" si="3"/>
        <v>10.048993928175133</v>
      </c>
      <c r="AD96">
        <f t="shared" si="4"/>
        <v>444.63962022831817</v>
      </c>
      <c r="AE96">
        <f>'IDT-1'!C96</f>
        <v>0</v>
      </c>
      <c r="AF96" s="25"/>
      <c r="AG96">
        <f t="shared" si="5"/>
        <v>444.63962022831817</v>
      </c>
      <c r="AI96" s="35">
        <f>PXIL!I96</f>
        <v>0</v>
      </c>
      <c r="AJ96" s="35">
        <f>PXIL!O96</f>
        <v>0</v>
      </c>
      <c r="AK96" s="35">
        <f>RTM_IEX!I96</f>
        <v>4.8099999999999996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2.8695900000000001</v>
      </c>
      <c r="E97">
        <f>GT_NG!Q97</f>
        <v>-0.01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741.09803502605848</v>
      </c>
      <c r="P97" s="37">
        <v>34.1</v>
      </c>
      <c r="Q97" s="37">
        <v>18.29</v>
      </c>
      <c r="R97" s="39">
        <v>0</v>
      </c>
      <c r="S97" s="39">
        <v>0</v>
      </c>
      <c r="T97" s="38">
        <f>SUMPRODUCT(LTA!J97:AN97,LTA!J$101:AN$101,LTA!J$104:AN$104)</f>
        <v>55</v>
      </c>
      <c r="U97" s="38">
        <f>SUMPRODUCT(LTA!J97:AN97,LTA!J$102:AN$102,LTA!J$104:AN$104)</f>
        <v>13.83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-415.17999999999995</v>
      </c>
      <c r="AC97">
        <f t="shared" si="3"/>
        <v>10.01240421295774</v>
      </c>
      <c r="AD97">
        <f t="shared" si="4"/>
        <v>439.98522081310085</v>
      </c>
      <c r="AE97">
        <f>'IDT-1'!C97</f>
        <v>0</v>
      </c>
      <c r="AF97" s="25"/>
      <c r="AG97">
        <f t="shared" si="5"/>
        <v>439.98522081310085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2.8695900000000001</v>
      </c>
      <c r="E98">
        <f>GT_NG!Q98</f>
        <v>-0.01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733.14912796925989</v>
      </c>
      <c r="P98" s="37">
        <v>34.1</v>
      </c>
      <c r="Q98" s="37">
        <v>18.29</v>
      </c>
      <c r="R98" s="39">
        <v>0</v>
      </c>
      <c r="S98" s="39">
        <v>0</v>
      </c>
      <c r="T98" s="38">
        <f>SUMPRODUCT(LTA!J98:AN98,LTA!J$101:AN$101,LTA!J$104:AN$104)</f>
        <v>56.67</v>
      </c>
      <c r="U98" s="38">
        <f>SUMPRODUCT(LTA!J98:AN98,LTA!J$102:AN$102,LTA!J$104:AN$104)</f>
        <v>13.33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-415.17999999999995</v>
      </c>
      <c r="AC98">
        <f t="shared" si="3"/>
        <v>9.959528737914713</v>
      </c>
      <c r="AD98">
        <f t="shared" si="4"/>
        <v>433.25918923134526</v>
      </c>
      <c r="AE98">
        <f>'IDT-1'!C98</f>
        <v>0</v>
      </c>
      <c r="AF98" s="25"/>
      <c r="AG98">
        <f t="shared" si="5"/>
        <v>433.25918923134526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6.8870159999999916E-2</v>
      </c>
      <c r="E99">
        <f t="shared" si="6"/>
        <v>-2.0848214285714307E-4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15.121268047303403</v>
      </c>
      <c r="P99" s="37">
        <f t="shared" si="6"/>
        <v>0.70467436561733965</v>
      </c>
      <c r="Q99" s="37">
        <f t="shared" si="6"/>
        <v>0.43527962713198459</v>
      </c>
      <c r="R99" s="39">
        <f t="shared" si="6"/>
        <v>0.24141683267319541</v>
      </c>
      <c r="S99" s="39">
        <f t="shared" si="6"/>
        <v>0</v>
      </c>
      <c r="T99" s="38">
        <f t="shared" si="6"/>
        <v>2.4800324999999996</v>
      </c>
      <c r="U99" s="38">
        <f t="shared" si="6"/>
        <v>0.41029999999999994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0.33389249999999998</v>
      </c>
      <c r="Z99" s="35">
        <f t="shared" si="6"/>
        <v>-0.24374999999999999</v>
      </c>
      <c r="AA99" s="76">
        <f t="shared" si="6"/>
        <v>0</v>
      </c>
      <c r="AB99" s="76">
        <f t="shared" si="6"/>
        <v>-4.9564400000000051</v>
      </c>
      <c r="AC99">
        <f t="shared" si="6"/>
        <v>0.19905329744318226</v>
      </c>
      <c r="AD99">
        <f t="shared" si="6"/>
        <v>14.321739753139887</v>
      </c>
      <c r="AE99">
        <f t="shared" si="6"/>
        <v>-0.188973</v>
      </c>
      <c r="AG99">
        <f t="shared" si="6"/>
        <v>14.132766753139885</v>
      </c>
      <c r="AI99">
        <f t="shared" si="6"/>
        <v>0</v>
      </c>
      <c r="AJ99">
        <f t="shared" si="6"/>
        <v>0</v>
      </c>
      <c r="AK99">
        <f t="shared" si="6"/>
        <v>8.4392500000000009E-2</v>
      </c>
      <c r="AL99">
        <f t="shared" si="6"/>
        <v>-0.27750000000000002</v>
      </c>
      <c r="AM99">
        <f t="shared" si="6"/>
        <v>0</v>
      </c>
      <c r="AN99">
        <f t="shared" si="6"/>
        <v>0</v>
      </c>
      <c r="AO99">
        <f t="shared" si="6"/>
        <v>0.118565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45635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3.7010700000000001</v>
      </c>
      <c r="E3">
        <f>GT_NG!T3</f>
        <v>-1.2500000000000001E-2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400.37691009818695</v>
      </c>
      <c r="P3" s="37">
        <v>22.12</v>
      </c>
      <c r="Q3" s="37">
        <v>16.349999999999998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135.82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72.13</v>
      </c>
      <c r="Z3" s="35">
        <f>IEX!P3</f>
        <v>0</v>
      </c>
      <c r="AA3" s="76">
        <f>STOA!J3</f>
        <v>1.92</v>
      </c>
      <c r="AB3" s="76">
        <f>-STOA!P3</f>
        <v>0</v>
      </c>
      <c r="AC3">
        <f>SUMIF(B3:AB3,"&gt;0")*$AC$2-SUMIF(B3:AB3,"&lt;0")*($AC$2/(1-$AC$2))+SUMIF(AI3:AR3,"&gt;0")*$AC$2-SUMIF(AI3:AR3,"&lt;0")*($AC$2/(1-$AC$2))</f>
        <v>5.2461848768964767</v>
      </c>
      <c r="AD3">
        <f>SUM(B3:AB3,AI3:AV3)-AC3</f>
        <v>627.15929522129045</v>
      </c>
      <c r="AE3">
        <f>'IDT-1'!F3</f>
        <v>26</v>
      </c>
      <c r="AF3" s="25"/>
      <c r="AG3">
        <f>SUM(AD3:AF3)</f>
        <v>653.15929522129045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3.7010700000000001</v>
      </c>
      <c r="E4">
        <f>GT_NG!T4</f>
        <v>-1.2500000000000001E-2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400.60357618014217</v>
      </c>
      <c r="P4" s="37">
        <v>22.12</v>
      </c>
      <c r="Q4" s="37">
        <v>16.349999999999998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134.98000000000002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29.81</v>
      </c>
      <c r="Z4" s="35">
        <f>IEX!P4</f>
        <v>0</v>
      </c>
      <c r="AA4" s="76">
        <f>STOA!J4</f>
        <v>1.92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4.9113048723357275</v>
      </c>
      <c r="AD4">
        <f t="shared" ref="AD4:AD67" si="1">SUM(B4:AB4,AI4:AV4)-AC4</f>
        <v>584.56084130780653</v>
      </c>
      <c r="AE4">
        <f>'IDT-1'!F4</f>
        <v>46</v>
      </c>
      <c r="AF4" s="25"/>
      <c r="AG4">
        <f t="shared" ref="AG4:AG67" si="2">SUM(AD4:AF4)</f>
        <v>630.56084130780653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3.7010700000000001</v>
      </c>
      <c r="E5">
        <f>GT_NG!T5</f>
        <v>-1.2500000000000001E-2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404.2746409392571</v>
      </c>
      <c r="P5" s="37">
        <v>22.119999999999997</v>
      </c>
      <c r="Q5" s="37">
        <v>16.350000000000001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134.15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16.350000000000001</v>
      </c>
      <c r="Z5" s="35">
        <f>IEX!P5</f>
        <v>0</v>
      </c>
      <c r="AA5" s="76">
        <f>STOA!J5</f>
        <v>1.92</v>
      </c>
      <c r="AB5" s="76">
        <f>-STOA!P5</f>
        <v>0</v>
      </c>
      <c r="AC5">
        <f t="shared" si="0"/>
        <v>4.9463969516958901</v>
      </c>
      <c r="AD5">
        <f t="shared" si="1"/>
        <v>558.90681398756124</v>
      </c>
      <c r="AE5">
        <f>'IDT-1'!F5</f>
        <v>56</v>
      </c>
      <c r="AF5" s="25"/>
      <c r="AG5">
        <f t="shared" si="2"/>
        <v>614.90681398756124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-35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3.7010700000000001</v>
      </c>
      <c r="E6">
        <f>GT_NG!T6</f>
        <v>-1.2500000000000001E-2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395.92062237403968</v>
      </c>
      <c r="P6" s="37">
        <v>22.119999999999997</v>
      </c>
      <c r="Q6" s="37">
        <v>16.350000000000001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133.65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1.92</v>
      </c>
      <c r="AB6" s="76">
        <f>-STOA!P6</f>
        <v>0</v>
      </c>
      <c r="AC6">
        <f t="shared" si="0"/>
        <v>4.7104990154741717</v>
      </c>
      <c r="AD6">
        <f t="shared" si="1"/>
        <v>538.9386933585655</v>
      </c>
      <c r="AE6">
        <f>'IDT-1'!F6</f>
        <v>62.396999999999998</v>
      </c>
      <c r="AF6" s="25"/>
      <c r="AG6">
        <f t="shared" si="2"/>
        <v>601.33569335856555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-30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3.7010700000000001</v>
      </c>
      <c r="E7">
        <f>GT_NG!T7</f>
        <v>-1.2500000000000001E-2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391.38282059131018</v>
      </c>
      <c r="P7" s="37">
        <v>22.119999999999997</v>
      </c>
      <c r="Q7" s="37">
        <v>17.613067944250869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132.75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1.92</v>
      </c>
      <c r="AB7" s="76">
        <f>-STOA!P7</f>
        <v>0</v>
      </c>
      <c r="AC7">
        <f t="shared" si="0"/>
        <v>4.7172426829470595</v>
      </c>
      <c r="AD7">
        <f t="shared" si="1"/>
        <v>529.75721585261397</v>
      </c>
      <c r="AE7">
        <f>'IDT-1'!F7</f>
        <v>50.173000000000002</v>
      </c>
      <c r="AF7" s="25"/>
      <c r="AG7">
        <f t="shared" si="2"/>
        <v>579.93021585261397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3.7010700000000001</v>
      </c>
      <c r="E8">
        <f>GT_NG!T8</f>
        <v>-1.2500000000000001E-2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391.38282059131018</v>
      </c>
      <c r="P8" s="37">
        <v>22.119999999999997</v>
      </c>
      <c r="Q8" s="37">
        <v>17.613067944250869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131.91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1.92</v>
      </c>
      <c r="AB8" s="76">
        <f>-STOA!P8</f>
        <v>0</v>
      </c>
      <c r="AC8">
        <f t="shared" si="0"/>
        <v>4.6713840915340379</v>
      </c>
      <c r="AD8">
        <f t="shared" si="1"/>
        <v>533.96307444402703</v>
      </c>
      <c r="AE8">
        <f>'IDT-1'!F8</f>
        <v>43.033000000000001</v>
      </c>
      <c r="AF8" s="25"/>
      <c r="AG8">
        <f t="shared" si="2"/>
        <v>576.99607444402704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3.7010700000000001</v>
      </c>
      <c r="E9">
        <f>GT_NG!T9</f>
        <v>-1.2500000000000001E-2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391.38268127627828</v>
      </c>
      <c r="P9" s="37">
        <v>22.119999999999997</v>
      </c>
      <c r="Q9" s="37">
        <v>17.613067944250869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125.75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1.92</v>
      </c>
      <c r="AB9" s="76">
        <f>-STOA!P9</f>
        <v>0</v>
      </c>
      <c r="AC9">
        <f t="shared" si="0"/>
        <v>4.7019481877028326</v>
      </c>
      <c r="AD9">
        <f t="shared" si="1"/>
        <v>517.7723710328263</v>
      </c>
      <c r="AE9">
        <f>'IDT-1'!F9</f>
        <v>40.142000000000003</v>
      </c>
      <c r="AF9" s="25"/>
      <c r="AG9">
        <f t="shared" si="2"/>
        <v>557.91437103282635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3.7010700000000001</v>
      </c>
      <c r="E10">
        <f>GT_NG!T10</f>
        <v>-1.2500000000000001E-2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387.13664499914478</v>
      </c>
      <c r="P10" s="37">
        <v>22.119999999999997</v>
      </c>
      <c r="Q10" s="37">
        <v>17.613067944250869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125.41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1.92</v>
      </c>
      <c r="AB10" s="76">
        <f>-STOA!P10</f>
        <v>0</v>
      </c>
      <c r="AC10">
        <f t="shared" si="0"/>
        <v>4.6268705133281696</v>
      </c>
      <c r="AD10">
        <f t="shared" si="1"/>
        <v>518.26141243006748</v>
      </c>
      <c r="AE10">
        <f>'IDT-1'!F10</f>
        <v>37.625</v>
      </c>
      <c r="AF10" s="25"/>
      <c r="AG10">
        <f t="shared" si="2"/>
        <v>555.88641243006748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3.7010700000000001</v>
      </c>
      <c r="E11">
        <f>GT_NG!T11</f>
        <v>-1.2500000000000001E-2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387.13664499914478</v>
      </c>
      <c r="P11" s="37">
        <v>22.119999999999997</v>
      </c>
      <c r="Q11" s="37">
        <v>17.613067944250869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124.91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1.92</v>
      </c>
      <c r="AB11" s="76">
        <f>-STOA!P11</f>
        <v>0</v>
      </c>
      <c r="AC11">
        <f t="shared" si="0"/>
        <v>4.5443573305021259</v>
      </c>
      <c r="AD11">
        <f t="shared" si="1"/>
        <v>527.84392561289349</v>
      </c>
      <c r="AE11">
        <f>'IDT-1'!F11</f>
        <v>38.753999999999998</v>
      </c>
      <c r="AF11" s="25"/>
      <c r="AG11">
        <f t="shared" si="2"/>
        <v>566.5979256128935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3.7010700000000001</v>
      </c>
      <c r="E12">
        <f>GT_NG!T12</f>
        <v>-1.2500000000000001E-2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387.1766449991448</v>
      </c>
      <c r="P12" s="37">
        <v>22.119999999999997</v>
      </c>
      <c r="Q12" s="37">
        <v>17.613067944250869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124.91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1.92</v>
      </c>
      <c r="AB12" s="76">
        <f>-STOA!P12</f>
        <v>0</v>
      </c>
      <c r="AC12">
        <f t="shared" si="0"/>
        <v>4.5446693305021268</v>
      </c>
      <c r="AD12">
        <f t="shared" si="1"/>
        <v>527.88361361289356</v>
      </c>
      <c r="AE12">
        <f>'IDT-1'!F12</f>
        <v>28.274999999999999</v>
      </c>
      <c r="AF12" s="25"/>
      <c r="AG12">
        <f t="shared" si="2"/>
        <v>556.15861361289353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3.7010700000000001</v>
      </c>
      <c r="E13">
        <f>GT_NG!T13</f>
        <v>-1.2500000000000001E-2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387.32686099914474</v>
      </c>
      <c r="P13" s="37">
        <v>22.119999999999997</v>
      </c>
      <c r="Q13" s="37">
        <v>17.613067944250869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130.82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1.92</v>
      </c>
      <c r="AB13" s="76">
        <f>-STOA!P13</f>
        <v>0</v>
      </c>
      <c r="AC13">
        <f t="shared" si="0"/>
        <v>4.6312456067151473</v>
      </c>
      <c r="AD13">
        <f t="shared" si="1"/>
        <v>528.8572533366804</v>
      </c>
      <c r="AE13">
        <f>'IDT-1'!F13</f>
        <v>18.484000000000002</v>
      </c>
      <c r="AF13" s="25"/>
      <c r="AG13">
        <f t="shared" si="2"/>
        <v>547.34125333668044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3.7010700000000001</v>
      </c>
      <c r="E14">
        <f>GT_NG!T14</f>
        <v>-1.2500000000000001E-2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387.32686099914474</v>
      </c>
      <c r="P14" s="37">
        <v>22.119999999999997</v>
      </c>
      <c r="Q14" s="37">
        <v>17.613067944250869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131.15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1.92</v>
      </c>
      <c r="AB14" s="76">
        <f>-STOA!P14</f>
        <v>0</v>
      </c>
      <c r="AC14">
        <f t="shared" si="0"/>
        <v>4.6338196067151474</v>
      </c>
      <c r="AD14">
        <f t="shared" si="1"/>
        <v>529.18467933668046</v>
      </c>
      <c r="AE14">
        <f>'IDT-1'!F14</f>
        <v>17.844000000000001</v>
      </c>
      <c r="AF14" s="25"/>
      <c r="AG14">
        <f t="shared" si="2"/>
        <v>547.02867933668051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3.7010700000000001</v>
      </c>
      <c r="E15">
        <f>GT_NG!T15</f>
        <v>-1.2500000000000001E-2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388.10300968507823</v>
      </c>
      <c r="P15" s="37">
        <v>22.34</v>
      </c>
      <c r="Q15" s="37">
        <v>17.613067944250869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130.62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1.92</v>
      </c>
      <c r="AB15" s="76">
        <f>-STOA!P15</f>
        <v>0</v>
      </c>
      <c r="AC15">
        <f t="shared" si="0"/>
        <v>4.67676215787845</v>
      </c>
      <c r="AD15">
        <f t="shared" si="1"/>
        <v>524.60788547145057</v>
      </c>
      <c r="AE15">
        <f>'IDT-1'!F15</f>
        <v>11.444000000000001</v>
      </c>
      <c r="AF15" s="25"/>
      <c r="AG15">
        <f t="shared" si="2"/>
        <v>536.05188547145053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3.7010700000000001</v>
      </c>
      <c r="E16">
        <f>GT_NG!T16</f>
        <v>-1.2500000000000001E-2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388.10300968507823</v>
      </c>
      <c r="P16" s="37">
        <v>22.34</v>
      </c>
      <c r="Q16" s="37">
        <v>17.613067944250869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130.96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1.92</v>
      </c>
      <c r="AB16" s="76">
        <f>-STOA!P16</f>
        <v>0</v>
      </c>
      <c r="AC16">
        <f t="shared" si="0"/>
        <v>4.6794141578784512</v>
      </c>
      <c r="AD16">
        <f t="shared" si="1"/>
        <v>524.94523347145059</v>
      </c>
      <c r="AE16">
        <f>'IDT-1'!F16</f>
        <v>13.204000000000001</v>
      </c>
      <c r="AF16" s="25"/>
      <c r="AG16">
        <f t="shared" si="2"/>
        <v>538.14923347145054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3.7010700000000001</v>
      </c>
      <c r="E17">
        <f>GT_NG!T17</f>
        <v>-1.2500000000000001E-2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389.42531768507826</v>
      </c>
      <c r="P17" s="37">
        <v>22.34</v>
      </c>
      <c r="Q17" s="37">
        <v>17.613067944250869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130.96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1.92</v>
      </c>
      <c r="AB17" s="76">
        <f>-STOA!P17</f>
        <v>0</v>
      </c>
      <c r="AC17">
        <f t="shared" si="0"/>
        <v>4.729034751691473</v>
      </c>
      <c r="AD17">
        <f t="shared" si="1"/>
        <v>521.21792087763754</v>
      </c>
      <c r="AE17">
        <f>'IDT-1'!F17</f>
        <v>11.364000000000001</v>
      </c>
      <c r="AF17" s="25"/>
      <c r="AG17">
        <f t="shared" si="2"/>
        <v>532.58192087763757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3.7010700000000001</v>
      </c>
      <c r="E18">
        <f>GT_NG!T18</f>
        <v>-1.2500000000000001E-2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388.10300968507823</v>
      </c>
      <c r="P18" s="37">
        <v>22.34</v>
      </c>
      <c r="Q18" s="37">
        <v>17.613067944250869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130.96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1.92</v>
      </c>
      <c r="AB18" s="76">
        <f>-STOA!P18</f>
        <v>0</v>
      </c>
      <c r="AC18">
        <f t="shared" si="0"/>
        <v>4.7187207492914727</v>
      </c>
      <c r="AD18">
        <f t="shared" si="1"/>
        <v>519.90592688003755</v>
      </c>
      <c r="AE18">
        <f>'IDT-1'!F18</f>
        <v>12.154</v>
      </c>
      <c r="AF18" s="25"/>
      <c r="AG18">
        <f t="shared" si="2"/>
        <v>532.05992688003755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3.7010700000000001</v>
      </c>
      <c r="E19">
        <f>GT_NG!T19</f>
        <v>-1.2500000000000001E-2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384.0221165871157</v>
      </c>
      <c r="P19" s="37">
        <v>22.12</v>
      </c>
      <c r="Q19" s="37">
        <v>16.349999999999998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130.96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1.92</v>
      </c>
      <c r="AB19" s="76">
        <f>-STOA!P19</f>
        <v>0</v>
      </c>
      <c r="AC19">
        <f t="shared" si="0"/>
        <v>4.6360152617491863</v>
      </c>
      <c r="AD19">
        <f t="shared" si="1"/>
        <v>519.42467132536649</v>
      </c>
      <c r="AE19">
        <f>'IDT-1'!F19</f>
        <v>11.775</v>
      </c>
      <c r="AF19" s="25"/>
      <c r="AG19">
        <f t="shared" si="2"/>
        <v>531.19967132536647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-35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3.7010700000000001</v>
      </c>
      <c r="E20">
        <f>GT_NG!T20</f>
        <v>-1.2500000000000001E-2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384.40211719918574</v>
      </c>
      <c r="P20" s="37">
        <v>22.12</v>
      </c>
      <c r="Q20" s="37">
        <v>16.349999999999998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130.96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1.92</v>
      </c>
      <c r="AB20" s="76">
        <f>-STOA!P20</f>
        <v>0</v>
      </c>
      <c r="AC20">
        <f t="shared" si="0"/>
        <v>4.6389792665233323</v>
      </c>
      <c r="AD20">
        <f t="shared" si="1"/>
        <v>519.80170793266245</v>
      </c>
      <c r="AE20">
        <f>'IDT-1'!F20</f>
        <v>18.515000000000001</v>
      </c>
      <c r="AF20" s="25"/>
      <c r="AG20">
        <f t="shared" si="2"/>
        <v>538.31670793266244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3.7010700000000001</v>
      </c>
      <c r="E21">
        <f>GT_NG!T21</f>
        <v>-1.2500000000000001E-2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383.91786572925793</v>
      </c>
      <c r="P21" s="37">
        <v>22.12</v>
      </c>
      <c r="Q21" s="37">
        <v>16.349999999999998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131.46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1.92</v>
      </c>
      <c r="AB21" s="76">
        <f>-STOA!P21</f>
        <v>0</v>
      </c>
      <c r="AC21">
        <f t="shared" si="0"/>
        <v>4.5604889222318521</v>
      </c>
      <c r="AD21">
        <f t="shared" si="1"/>
        <v>529.89594680702612</v>
      </c>
      <c r="AE21">
        <f>'IDT-1'!F21</f>
        <v>30.954999999999998</v>
      </c>
      <c r="AF21" s="25"/>
      <c r="AG21">
        <f t="shared" si="2"/>
        <v>560.85094680702616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3.7010700000000001</v>
      </c>
      <c r="E22">
        <f>GT_NG!T22</f>
        <v>-1.2500000000000001E-2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382.59555772925791</v>
      </c>
      <c r="P22" s="37">
        <v>22.12</v>
      </c>
      <c r="Q22" s="37">
        <v>16.349999999999998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130.46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1.92</v>
      </c>
      <c r="AB22" s="76">
        <f>-STOA!P22</f>
        <v>0</v>
      </c>
      <c r="AC22">
        <f t="shared" si="0"/>
        <v>4.5030683284188306</v>
      </c>
      <c r="AD22">
        <f t="shared" si="1"/>
        <v>532.63105940083904</v>
      </c>
      <c r="AE22">
        <f>'IDT-1'!F22</f>
        <v>50.753999999999998</v>
      </c>
      <c r="AF22" s="25"/>
      <c r="AG22">
        <f t="shared" si="2"/>
        <v>583.38505940083905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3.7010700000000001</v>
      </c>
      <c r="E23">
        <f>GT_NG!T23</f>
        <v>-1.2500000000000001E-2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402.3045971112827</v>
      </c>
      <c r="P23" s="37">
        <v>22.12</v>
      </c>
      <c r="Q23" s="37">
        <v>16.350000000000001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129.05000000000001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1.92</v>
      </c>
      <c r="AB23" s="76">
        <f>-STOA!P23</f>
        <v>0</v>
      </c>
      <c r="AC23">
        <f t="shared" si="0"/>
        <v>4.6458008355986236</v>
      </c>
      <c r="AD23">
        <f t="shared" si="1"/>
        <v>550.78736627568412</v>
      </c>
      <c r="AE23">
        <f>'IDT-1'!F23</f>
        <v>73</v>
      </c>
      <c r="AF23" s="25"/>
      <c r="AG23">
        <f t="shared" si="2"/>
        <v>623.78736627568412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3.7010700000000001</v>
      </c>
      <c r="E24">
        <f>GT_NG!T24</f>
        <v>-1.2500000000000001E-2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405.86846239324666</v>
      </c>
      <c r="P24" s="37">
        <v>22.12</v>
      </c>
      <c r="Q24" s="37">
        <v>16.350000000000001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149.59000000000003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1.92</v>
      </c>
      <c r="AB24" s="76">
        <f>-STOA!P24</f>
        <v>0</v>
      </c>
      <c r="AC24">
        <f t="shared" si="0"/>
        <v>4.7516206191458572</v>
      </c>
      <c r="AD24">
        <f t="shared" si="1"/>
        <v>604.4054117741008</v>
      </c>
      <c r="AE24">
        <f>'IDT-1'!F24</f>
        <v>58</v>
      </c>
      <c r="AF24" s="25"/>
      <c r="AG24">
        <f t="shared" si="2"/>
        <v>662.4054117741008</v>
      </c>
      <c r="AI24" s="35">
        <f>PXIL!J24</f>
        <v>0</v>
      </c>
      <c r="AJ24" s="35">
        <f>PXIL!P24</f>
        <v>0</v>
      </c>
      <c r="AK24" s="35">
        <f>RTM_IEX!J24</f>
        <v>9.6199999999999992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3.7010700000000001</v>
      </c>
      <c r="E25">
        <f>GT_NG!T25</f>
        <v>-1.2500000000000001E-2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417.64059245886369</v>
      </c>
      <c r="P25" s="37">
        <v>22.12</v>
      </c>
      <c r="Q25" s="37">
        <v>16.350000000000001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170.11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97.13</v>
      </c>
      <c r="Z25" s="35">
        <f>IEX!P25</f>
        <v>0</v>
      </c>
      <c r="AA25" s="76">
        <f>STOA!J25</f>
        <v>1.92</v>
      </c>
      <c r="AB25" s="76">
        <f>-STOA!P25</f>
        <v>0</v>
      </c>
      <c r="AC25">
        <f t="shared" si="0"/>
        <v>5.7646904164837123</v>
      </c>
      <c r="AD25">
        <f t="shared" si="1"/>
        <v>713.19447204237997</v>
      </c>
      <c r="AE25">
        <f>'IDT-1'!F25</f>
        <v>0</v>
      </c>
      <c r="AF25" s="25"/>
      <c r="AG25">
        <f t="shared" si="2"/>
        <v>713.19447204237997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3.7010700000000001</v>
      </c>
      <c r="E26">
        <f>GT_NG!T26</f>
        <v>-1.2500000000000001E-2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485.15829609125336</v>
      </c>
      <c r="P26" s="37">
        <v>22.12</v>
      </c>
      <c r="Q26" s="37">
        <v>16.350000000000001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170.78000000000003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135.6</v>
      </c>
      <c r="Z26" s="35">
        <f>IEX!P26</f>
        <v>0</v>
      </c>
      <c r="AA26" s="76">
        <f>STOA!J26</f>
        <v>1.92</v>
      </c>
      <c r="AB26" s="76">
        <f>-STOA!P26</f>
        <v>0</v>
      </c>
      <c r="AC26">
        <f t="shared" si="0"/>
        <v>6.9896864189465679</v>
      </c>
      <c r="AD26">
        <f t="shared" si="1"/>
        <v>768.62717967230674</v>
      </c>
      <c r="AE26">
        <f>'IDT-1'!F26</f>
        <v>0</v>
      </c>
      <c r="AF26" s="25"/>
      <c r="AG26">
        <f t="shared" si="2"/>
        <v>768.62717967230674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-60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3.7010700000000001</v>
      </c>
      <c r="E27">
        <f>GT_NG!T27</f>
        <v>-1.2500000000000001E-2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571.57400158841256</v>
      </c>
      <c r="P27" s="37">
        <v>37.480000000000004</v>
      </c>
      <c r="Q27" s="37">
        <v>26.613067788794094</v>
      </c>
      <c r="R27" s="39">
        <v>0.23744680851063832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188.82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124.05</v>
      </c>
      <c r="Z27" s="35">
        <f>IEX!P27</f>
        <v>0</v>
      </c>
      <c r="AA27" s="76">
        <f>STOA!J27</f>
        <v>1.92</v>
      </c>
      <c r="AB27" s="76">
        <f>-STOA!P27</f>
        <v>0</v>
      </c>
      <c r="AC27">
        <f t="shared" si="0"/>
        <v>8.2698222584005805</v>
      </c>
      <c r="AD27">
        <f t="shared" si="1"/>
        <v>841.11326392731655</v>
      </c>
      <c r="AE27">
        <f>'IDT-1'!F27</f>
        <v>0</v>
      </c>
      <c r="AF27" s="25"/>
      <c r="AG27">
        <f t="shared" si="2"/>
        <v>841.11326392731655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-105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3.7010700000000001</v>
      </c>
      <c r="E28">
        <f>GT_NG!T28</f>
        <v>-1.2500000000000001E-2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649.77106204700749</v>
      </c>
      <c r="P28" s="37">
        <v>37.480000000000004</v>
      </c>
      <c r="Q28" s="37">
        <v>26.613067788794094</v>
      </c>
      <c r="R28" s="39">
        <v>1.4600000000000002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210.48999999999998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1.92</v>
      </c>
      <c r="AB28" s="76">
        <f>-STOA!P28</f>
        <v>0</v>
      </c>
      <c r="AC28">
        <f t="shared" si="0"/>
        <v>7.2652928251977844</v>
      </c>
      <c r="AD28">
        <f t="shared" si="1"/>
        <v>924.15740701060383</v>
      </c>
      <c r="AE28">
        <f>'IDT-1'!F28</f>
        <v>0</v>
      </c>
      <c r="AF28" s="25"/>
      <c r="AG28">
        <f t="shared" si="2"/>
        <v>924.15740701060383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3.7010700000000001</v>
      </c>
      <c r="E29">
        <f>GT_NG!T29</f>
        <v>-1.2500000000000001E-2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690.646756349204</v>
      </c>
      <c r="P29" s="37">
        <v>37.480000000000004</v>
      </c>
      <c r="Q29" s="37">
        <v>26.613067788794094</v>
      </c>
      <c r="R29" s="39">
        <v>3.8500000000000005</v>
      </c>
      <c r="S29" s="39">
        <v>0</v>
      </c>
      <c r="T29" s="38">
        <f>SUMPRODUCT(LTA!J29:AN29,LTA!J$101:AN$101,LTA!J$105:AN$105)</f>
        <v>0.15</v>
      </c>
      <c r="U29" s="38">
        <f>SUMPRODUCT(LTA!J29:AN29,LTA!J$102:AN$102,LTA!J$105:AN$105)</f>
        <v>210.8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201.96</v>
      </c>
      <c r="Z29" s="35">
        <f>IEX!P29</f>
        <v>0</v>
      </c>
      <c r="AA29" s="76">
        <f>STOA!J29</f>
        <v>1.92</v>
      </c>
      <c r="AB29" s="76">
        <f>-STOA!P29</f>
        <v>0</v>
      </c>
      <c r="AC29">
        <f t="shared" si="0"/>
        <v>10.478758757384631</v>
      </c>
      <c r="AD29">
        <f t="shared" si="1"/>
        <v>1001.6296353806135</v>
      </c>
      <c r="AE29">
        <f>'IDT-1'!F29</f>
        <v>0</v>
      </c>
      <c r="AF29" s="25"/>
      <c r="AG29">
        <f t="shared" si="2"/>
        <v>1001.6296353806135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-165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3.7010700000000001</v>
      </c>
      <c r="E30">
        <f>GT_NG!T30</f>
        <v>-1.2500000000000001E-2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701.25891453962538</v>
      </c>
      <c r="P30" s="37">
        <v>37.480000000000004</v>
      </c>
      <c r="Q30" s="37">
        <v>26.613067788794094</v>
      </c>
      <c r="R30" s="39">
        <v>8.44</v>
      </c>
      <c r="S30" s="39">
        <v>0</v>
      </c>
      <c r="T30" s="38">
        <f>SUMPRODUCT(LTA!J30:AN30,LTA!J$101:AN$101,LTA!J$105:AN$105)</f>
        <v>0.34</v>
      </c>
      <c r="U30" s="38">
        <f>SUMPRODUCT(LTA!J30:AN30,LTA!J$102:AN$102,LTA!J$105:AN$105)</f>
        <v>211.26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224.07</v>
      </c>
      <c r="Z30" s="35">
        <f>IEX!P30</f>
        <v>0</v>
      </c>
      <c r="AA30" s="76">
        <f>STOA!J30</f>
        <v>1.92</v>
      </c>
      <c r="AB30" s="76">
        <f>-STOA!P30</f>
        <v>0</v>
      </c>
      <c r="AC30">
        <f t="shared" si="0"/>
        <v>10.696250408443873</v>
      </c>
      <c r="AD30">
        <f t="shared" si="1"/>
        <v>1049.3743019199758</v>
      </c>
      <c r="AE30">
        <f>'IDT-1'!F30</f>
        <v>0</v>
      </c>
      <c r="AF30" s="25"/>
      <c r="AG30">
        <f t="shared" si="2"/>
        <v>1049.3743019199758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-155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3.7010700000000001</v>
      </c>
      <c r="E31">
        <f>GT_NG!T31</f>
        <v>-1.2500000000000001E-2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706.07845884342282</v>
      </c>
      <c r="P31" s="37">
        <v>37.480000000000004</v>
      </c>
      <c r="Q31" s="37">
        <v>26.613067788794094</v>
      </c>
      <c r="R31" s="39">
        <v>14.589999999999998</v>
      </c>
      <c r="S31" s="39">
        <v>0</v>
      </c>
      <c r="T31" s="38">
        <f>SUMPRODUCT(LTA!J31:AN31,LTA!J$101:AN$101,LTA!J$105:AN$105)</f>
        <v>1.6600000000000001</v>
      </c>
      <c r="U31" s="38">
        <f>SUMPRODUCT(LTA!J31:AN31,LTA!J$102:AN$102,LTA!J$105:AN$105)</f>
        <v>192.74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146.18</v>
      </c>
      <c r="Z31" s="35">
        <f>IEX!P31</f>
        <v>0</v>
      </c>
      <c r="AA31" s="76">
        <f>STOA!J31</f>
        <v>1.92</v>
      </c>
      <c r="AB31" s="76">
        <f>-STOA!P31</f>
        <v>0</v>
      </c>
      <c r="AC31">
        <f t="shared" si="0"/>
        <v>9.0574460686879537</v>
      </c>
      <c r="AD31">
        <f t="shared" si="1"/>
        <v>1091.8926505635291</v>
      </c>
      <c r="AE31">
        <f>'IDT-1'!F31</f>
        <v>0</v>
      </c>
      <c r="AF31" s="25"/>
      <c r="AG31">
        <f t="shared" si="2"/>
        <v>1091.8926505635291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3.7010700000000001</v>
      </c>
      <c r="E32">
        <f>GT_NG!T32</f>
        <v>-0.01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714.26468710429242</v>
      </c>
      <c r="P32" s="37">
        <v>37.480000000000004</v>
      </c>
      <c r="Q32" s="37">
        <v>26.613067788794094</v>
      </c>
      <c r="R32" s="39">
        <v>19.489999999999998</v>
      </c>
      <c r="S32" s="39">
        <v>0</v>
      </c>
      <c r="T32" s="38">
        <f>SUMPRODUCT(LTA!J32:AN32,LTA!J$101:AN$101,LTA!J$105:AN$105)</f>
        <v>3.1</v>
      </c>
      <c r="U32" s="38">
        <f>SUMPRODUCT(LTA!J32:AN32,LTA!J$102:AN$102,LTA!J$105:AN$105)</f>
        <v>202.32999999999998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150.03</v>
      </c>
      <c r="Z32" s="35">
        <f>IEX!P32</f>
        <v>0</v>
      </c>
      <c r="AA32" s="76">
        <f>STOA!J32</f>
        <v>1.92</v>
      </c>
      <c r="AB32" s="76">
        <f>-STOA!P32</f>
        <v>0</v>
      </c>
      <c r="AC32">
        <f t="shared" si="0"/>
        <v>9.3541761786530735</v>
      </c>
      <c r="AD32">
        <f t="shared" si="1"/>
        <v>1109.5646487144336</v>
      </c>
      <c r="AE32">
        <f>'IDT-1'!F32</f>
        <v>0</v>
      </c>
      <c r="AF32" s="25"/>
      <c r="AG32">
        <f t="shared" si="2"/>
        <v>1109.5646487144336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3.7010700000000001</v>
      </c>
      <c r="E33">
        <f>GT_NG!T33</f>
        <v>-0.01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706.34856721352151</v>
      </c>
      <c r="P33" s="37">
        <v>37.480000000000004</v>
      </c>
      <c r="Q33" s="37">
        <v>26.613067788794094</v>
      </c>
      <c r="R33" s="39">
        <v>23.7</v>
      </c>
      <c r="S33" s="39">
        <v>0</v>
      </c>
      <c r="T33" s="38">
        <f>SUMPRODUCT(LTA!J33:AN33,LTA!J$101:AN$101,LTA!J$105:AN$105)</f>
        <v>6.6899999999999995</v>
      </c>
      <c r="U33" s="38">
        <f>SUMPRODUCT(LTA!J33:AN33,LTA!J$102:AN$102,LTA!J$105:AN$105)</f>
        <v>217.36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166.37</v>
      </c>
      <c r="Z33" s="35">
        <f>IEX!P33</f>
        <v>0</v>
      </c>
      <c r="AA33" s="76">
        <f>STOA!J33</f>
        <v>1.92</v>
      </c>
      <c r="AB33" s="76">
        <f>-STOA!P33</f>
        <v>0</v>
      </c>
      <c r="AC33">
        <f t="shared" si="0"/>
        <v>9.6765696263311032</v>
      </c>
      <c r="AD33">
        <f t="shared" si="1"/>
        <v>1130.4961353759847</v>
      </c>
      <c r="AE33">
        <f>'IDT-1'!F33</f>
        <v>0</v>
      </c>
      <c r="AF33" s="25"/>
      <c r="AG33">
        <f t="shared" si="2"/>
        <v>1130.4961353759847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-50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3.7010700000000001</v>
      </c>
      <c r="E34">
        <f>GT_NG!T34</f>
        <v>-0.01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696.8450185662382</v>
      </c>
      <c r="P34" s="37">
        <v>37.480000000000004</v>
      </c>
      <c r="Q34" s="37">
        <v>26.613067788794094</v>
      </c>
      <c r="R34" s="39">
        <v>24.7</v>
      </c>
      <c r="S34" s="39">
        <v>0</v>
      </c>
      <c r="T34" s="38">
        <f>SUMPRODUCT(LTA!J34:AN34,LTA!J$101:AN$101,LTA!J$105:AN$105)</f>
        <v>10.42</v>
      </c>
      <c r="U34" s="38">
        <f>SUMPRODUCT(LTA!J34:AN34,LTA!J$102:AN$102,LTA!J$105:AN$105)</f>
        <v>226.44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174.06</v>
      </c>
      <c r="Z34" s="35">
        <f>IEX!P34</f>
        <v>0</v>
      </c>
      <c r="AA34" s="76">
        <f>STOA!J34</f>
        <v>1.92</v>
      </c>
      <c r="AB34" s="76">
        <f>-STOA!P34</f>
        <v>0</v>
      </c>
      <c r="AC34">
        <f t="shared" si="0"/>
        <v>9.8487551297083353</v>
      </c>
      <c r="AD34">
        <f t="shared" si="1"/>
        <v>1132.3204012253241</v>
      </c>
      <c r="AE34">
        <f>'IDT-1'!F34</f>
        <v>0</v>
      </c>
      <c r="AF34" s="25"/>
      <c r="AG34">
        <f t="shared" si="2"/>
        <v>1132.3204012253241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3.7010700000000001</v>
      </c>
      <c r="E35">
        <f>GT_NG!T35</f>
        <v>-0.01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655.50511861148607</v>
      </c>
      <c r="P35" s="37">
        <v>37.480000000000004</v>
      </c>
      <c r="Q35" s="37">
        <v>26.613067788794094</v>
      </c>
      <c r="R35" s="39">
        <v>24.699999999999996</v>
      </c>
      <c r="S35" s="39">
        <v>0</v>
      </c>
      <c r="T35" s="38">
        <f>SUMPRODUCT(LTA!J35:AN35,LTA!J$101:AN$101,LTA!J$105:AN$105)</f>
        <v>20.21</v>
      </c>
      <c r="U35" s="38">
        <f>SUMPRODUCT(LTA!J35:AN35,LTA!J$102:AN$102,LTA!J$105:AN$105)</f>
        <v>236.94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189.46</v>
      </c>
      <c r="Z35" s="35">
        <f>IEX!P35</f>
        <v>0</v>
      </c>
      <c r="AA35" s="76">
        <f>STOA!J35</f>
        <v>1.84</v>
      </c>
      <c r="AB35" s="76">
        <f>-STOA!P35</f>
        <v>0</v>
      </c>
      <c r="AC35">
        <f t="shared" si="0"/>
        <v>9.6861421358222035</v>
      </c>
      <c r="AD35">
        <f t="shared" si="1"/>
        <v>1141.753114264458</v>
      </c>
      <c r="AE35">
        <f>'IDT-1'!F35</f>
        <v>0</v>
      </c>
      <c r="AF35" s="25"/>
      <c r="AG35">
        <f t="shared" si="2"/>
        <v>1141.753114264458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3.7010700000000001</v>
      </c>
      <c r="E36">
        <f>GT_NG!T36</f>
        <v>-0.01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625.15454899887618</v>
      </c>
      <c r="P36" s="37">
        <v>37.480000000000004</v>
      </c>
      <c r="Q36" s="37">
        <v>26.613067788794094</v>
      </c>
      <c r="R36" s="39">
        <v>24.699999999999996</v>
      </c>
      <c r="S36" s="39">
        <v>0</v>
      </c>
      <c r="T36" s="38">
        <f>SUMPRODUCT(LTA!J36:AN36,LTA!J$101:AN$101,LTA!J$105:AN$105)</f>
        <v>26.990000000000002</v>
      </c>
      <c r="U36" s="38">
        <f>SUMPRODUCT(LTA!J36:AN36,LTA!J$102:AN$102,LTA!J$105:AN$105)</f>
        <v>248.83999999999997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207.73</v>
      </c>
      <c r="Z36" s="35">
        <f>IEX!P36</f>
        <v>0</v>
      </c>
      <c r="AA36" s="76">
        <f>STOA!J36</f>
        <v>1.84</v>
      </c>
      <c r="AB36" s="76">
        <f>-STOA!P36</f>
        <v>0</v>
      </c>
      <c r="AC36">
        <f t="shared" si="0"/>
        <v>9.6590045100178035</v>
      </c>
      <c r="AD36">
        <f t="shared" si="1"/>
        <v>1158.3796822776524</v>
      </c>
      <c r="AE36">
        <f>'IDT-1'!F36</f>
        <v>0</v>
      </c>
      <c r="AF36" s="25"/>
      <c r="AG36">
        <f t="shared" si="2"/>
        <v>1158.3796822776524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3.7010700000000001</v>
      </c>
      <c r="E37">
        <f>GT_NG!T37</f>
        <v>-0.01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564.21571307020486</v>
      </c>
      <c r="P37" s="37">
        <v>37.480000000000004</v>
      </c>
      <c r="Q37" s="37">
        <v>26.613067788794094</v>
      </c>
      <c r="R37" s="39">
        <v>24.699999999999996</v>
      </c>
      <c r="S37" s="39">
        <v>0</v>
      </c>
      <c r="T37" s="38">
        <f>SUMPRODUCT(LTA!J37:AN37,LTA!J$101:AN$101,LTA!J$105:AN$105)</f>
        <v>44.76</v>
      </c>
      <c r="U37" s="38">
        <f>SUMPRODUCT(LTA!J37:AN37,LTA!J$102:AN$102,LTA!J$105:AN$105)</f>
        <v>260.75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194.26</v>
      </c>
      <c r="Z37" s="35">
        <f>IEX!P37</f>
        <v>0</v>
      </c>
      <c r="AA37" s="76">
        <f>STOA!J37</f>
        <v>1.84</v>
      </c>
      <c r="AB37" s="76">
        <f>-STOA!P37</f>
        <v>0</v>
      </c>
      <c r="AC37">
        <f t="shared" si="0"/>
        <v>9.3350394498830145</v>
      </c>
      <c r="AD37">
        <f t="shared" si="1"/>
        <v>1187.444811409116</v>
      </c>
      <c r="AE37">
        <f>'IDT-1'!F37</f>
        <v>0</v>
      </c>
      <c r="AF37" s="25"/>
      <c r="AG37">
        <f t="shared" si="2"/>
        <v>1187.444811409116</v>
      </c>
      <c r="AI37" s="35">
        <f>PXIL!J37</f>
        <v>0</v>
      </c>
      <c r="AJ37" s="35">
        <f>PXIL!P37</f>
        <v>0</v>
      </c>
      <c r="AK37" s="35">
        <f>RTM_IEX!J37</f>
        <v>38.47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3.7010700000000001</v>
      </c>
      <c r="E38">
        <f>GT_NG!T38</f>
        <v>-0.01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498.56808944507787</v>
      </c>
      <c r="P38" s="37">
        <v>37.480000000000004</v>
      </c>
      <c r="Q38" s="37">
        <v>26.613067788794094</v>
      </c>
      <c r="R38" s="39">
        <v>24.7</v>
      </c>
      <c r="S38" s="39">
        <v>0</v>
      </c>
      <c r="T38" s="38">
        <f>SUMPRODUCT(LTA!J38:AN38,LTA!J$101:AN$101,LTA!J$105:AN$105)</f>
        <v>54.76</v>
      </c>
      <c r="U38" s="38">
        <f>SUMPRODUCT(LTA!J38:AN38,LTA!J$102:AN$102,LTA!J$105:AN$105)</f>
        <v>271.92999999999995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269.27</v>
      </c>
      <c r="Z38" s="35">
        <f>IEX!P38</f>
        <v>0</v>
      </c>
      <c r="AA38" s="76">
        <f>STOA!J38</f>
        <v>1.84</v>
      </c>
      <c r="AB38" s="76">
        <f>-STOA!P38</f>
        <v>0</v>
      </c>
      <c r="AC38">
        <f t="shared" si="0"/>
        <v>9.3107219856070262</v>
      </c>
      <c r="AD38">
        <f t="shared" si="1"/>
        <v>1184.3515052482649</v>
      </c>
      <c r="AE38">
        <f>'IDT-1'!F38</f>
        <v>0</v>
      </c>
      <c r="AF38" s="25"/>
      <c r="AG38">
        <f t="shared" si="2"/>
        <v>1184.3515052482649</v>
      </c>
      <c r="AI38" s="35">
        <f>PXIL!J38</f>
        <v>0</v>
      </c>
      <c r="AJ38" s="35">
        <f>PXIL!P38</f>
        <v>0</v>
      </c>
      <c r="AK38" s="35">
        <f>RTM_IEX!J38</f>
        <v>4.8099999999999996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3.7010700000000001</v>
      </c>
      <c r="E39">
        <f>GT_NG!T39</f>
        <v>-0.01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488.45552594623609</v>
      </c>
      <c r="P39" s="37">
        <v>37.480000000000004</v>
      </c>
      <c r="Q39" s="37">
        <v>26.613067788794094</v>
      </c>
      <c r="R39" s="39">
        <v>24.7</v>
      </c>
      <c r="S39" s="39">
        <v>0</v>
      </c>
      <c r="T39" s="38">
        <f>SUMPRODUCT(LTA!J39:AN39,LTA!J$101:AN$101,LTA!J$105:AN$105)</f>
        <v>57.32</v>
      </c>
      <c r="U39" s="38">
        <f>SUMPRODUCT(LTA!J39:AN39,LTA!J$102:AN$102,LTA!J$105:AN$105)</f>
        <v>285.64999999999998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172.14</v>
      </c>
      <c r="Z39" s="35">
        <f>IEX!P39</f>
        <v>0</v>
      </c>
      <c r="AA39" s="76">
        <f>STOA!J39</f>
        <v>1.92</v>
      </c>
      <c r="AB39" s="76">
        <f>-STOA!P39</f>
        <v>0</v>
      </c>
      <c r="AC39">
        <f t="shared" si="0"/>
        <v>9.3144459903160612</v>
      </c>
      <c r="AD39">
        <f t="shared" si="1"/>
        <v>1184.8252177447143</v>
      </c>
      <c r="AE39">
        <f>'IDT-1'!F39</f>
        <v>0</v>
      </c>
      <c r="AF39" s="25"/>
      <c r="AG39">
        <f t="shared" si="2"/>
        <v>1184.8252177447143</v>
      </c>
      <c r="AI39" s="35">
        <f>PXIL!J39</f>
        <v>0</v>
      </c>
      <c r="AJ39" s="35">
        <f>PXIL!P39</f>
        <v>0</v>
      </c>
      <c r="AK39" s="35">
        <f>RTM_IEX!J39</f>
        <v>96.17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3.7010700000000001</v>
      </c>
      <c r="E40">
        <f>GT_NG!T40</f>
        <v>-0.01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483.87541786035007</v>
      </c>
      <c r="P40" s="37">
        <v>37.480000000000004</v>
      </c>
      <c r="Q40" s="37">
        <v>26.613067788794094</v>
      </c>
      <c r="R40" s="39">
        <v>24.7</v>
      </c>
      <c r="S40" s="39">
        <v>0</v>
      </c>
      <c r="T40" s="38">
        <f>SUMPRODUCT(LTA!J40:AN40,LTA!J$101:AN$101,LTA!J$105:AN$105)</f>
        <v>65.2</v>
      </c>
      <c r="U40" s="38">
        <f>SUMPRODUCT(LTA!J40:AN40,LTA!J$102:AN$102,LTA!J$105:AN$105)</f>
        <v>294.45999999999998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307.74</v>
      </c>
      <c r="Z40" s="35">
        <f>IEX!P40</f>
        <v>0</v>
      </c>
      <c r="AA40" s="76">
        <f>STOA!J40</f>
        <v>1.92</v>
      </c>
      <c r="AB40" s="76">
        <f>-STOA!P40</f>
        <v>0</v>
      </c>
      <c r="AC40">
        <f t="shared" si="0"/>
        <v>9.7914931472461504</v>
      </c>
      <c r="AD40">
        <f t="shared" si="1"/>
        <v>1245.5080625018979</v>
      </c>
      <c r="AE40">
        <f>'IDT-1'!F40</f>
        <v>0</v>
      </c>
      <c r="AF40" s="25"/>
      <c r="AG40">
        <f t="shared" si="2"/>
        <v>1245.5080625018979</v>
      </c>
      <c r="AI40" s="35">
        <f>PXIL!J40</f>
        <v>0</v>
      </c>
      <c r="AJ40" s="35">
        <f>PXIL!P40</f>
        <v>0</v>
      </c>
      <c r="AK40" s="35">
        <f>RTM_IEX!J40</f>
        <v>9.6199999999999992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3.7010700000000001</v>
      </c>
      <c r="E41">
        <f>GT_NG!T41</f>
        <v>-0.01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479.01234564258738</v>
      </c>
      <c r="P41" s="37">
        <v>37.480000000000004</v>
      </c>
      <c r="Q41" s="37">
        <v>26.613067788794094</v>
      </c>
      <c r="R41" s="39">
        <v>24.7</v>
      </c>
      <c r="S41" s="39">
        <v>0</v>
      </c>
      <c r="T41" s="38">
        <f>SUMPRODUCT(LTA!J41:AN41,LTA!J$101:AN$101,LTA!J$105:AN$105)</f>
        <v>66.23</v>
      </c>
      <c r="U41" s="38">
        <f>SUMPRODUCT(LTA!J41:AN41,LTA!J$102:AN$102,LTA!J$105:AN$105)</f>
        <v>301.92999999999995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346.21</v>
      </c>
      <c r="Z41" s="35">
        <f>IEX!P41</f>
        <v>0</v>
      </c>
      <c r="AA41" s="76">
        <f>STOA!J41</f>
        <v>1.92</v>
      </c>
      <c r="AB41" s="76">
        <f>-STOA!P41</f>
        <v>0</v>
      </c>
      <c r="AC41">
        <f t="shared" si="0"/>
        <v>10.044891183947602</v>
      </c>
      <c r="AD41">
        <f t="shared" si="1"/>
        <v>1277.741592247434</v>
      </c>
      <c r="AE41">
        <f>'IDT-1'!F41</f>
        <v>0</v>
      </c>
      <c r="AF41" s="25"/>
      <c r="AG41">
        <f t="shared" si="2"/>
        <v>1277.741592247434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3.7010700000000001</v>
      </c>
      <c r="E42">
        <f>GT_NG!T42</f>
        <v>-0.01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481.52865974726058</v>
      </c>
      <c r="P42" s="37">
        <v>37.480000000000004</v>
      </c>
      <c r="Q42" s="37">
        <v>26.613067788794094</v>
      </c>
      <c r="R42" s="39">
        <v>24.7</v>
      </c>
      <c r="S42" s="39">
        <v>0</v>
      </c>
      <c r="T42" s="38">
        <f>SUMPRODUCT(LTA!J42:AN42,LTA!J$101:AN$101,LTA!J$105:AN$105)</f>
        <v>73.56</v>
      </c>
      <c r="U42" s="38">
        <f>SUMPRODUCT(LTA!J42:AN42,LTA!J$102:AN$102,LTA!J$105:AN$105)</f>
        <v>308.30999999999995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362.56</v>
      </c>
      <c r="Z42" s="35">
        <f>IEX!P42</f>
        <v>0</v>
      </c>
      <c r="AA42" s="76">
        <f>STOA!J42</f>
        <v>1.92</v>
      </c>
      <c r="AB42" s="76">
        <f>-STOA!P42</f>
        <v>0</v>
      </c>
      <c r="AC42">
        <f t="shared" si="0"/>
        <v>10.298986433964052</v>
      </c>
      <c r="AD42">
        <f t="shared" si="1"/>
        <v>1310.0638111020905</v>
      </c>
      <c r="AE42">
        <f>'IDT-1'!F42</f>
        <v>0</v>
      </c>
      <c r="AF42" s="25"/>
      <c r="AG42">
        <f t="shared" si="2"/>
        <v>1310.0638111020905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3.7010700000000001</v>
      </c>
      <c r="E43">
        <f>GT_NG!T43</f>
        <v>-0.01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482.1329617340088</v>
      </c>
      <c r="P43" s="37">
        <v>37.480000000000004</v>
      </c>
      <c r="Q43" s="37">
        <v>26.613067788794094</v>
      </c>
      <c r="R43" s="39">
        <v>24.7</v>
      </c>
      <c r="S43" s="39">
        <v>0</v>
      </c>
      <c r="T43" s="38">
        <f>SUMPRODUCT(LTA!J43:AN43,LTA!J$101:AN$101,LTA!J$105:AN$105)</f>
        <v>81.489999999999995</v>
      </c>
      <c r="U43" s="38">
        <f>SUMPRODUCT(LTA!J43:AN43,LTA!J$102:AN$102,LTA!J$105:AN$105)</f>
        <v>321.90000000000003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372.19</v>
      </c>
      <c r="Z43" s="35">
        <f>IEX!P43</f>
        <v>0</v>
      </c>
      <c r="AA43" s="76">
        <f>STOA!J43</f>
        <v>1.92</v>
      </c>
      <c r="AB43" s="76">
        <f>-STOA!P43</f>
        <v>0</v>
      </c>
      <c r="AC43">
        <f t="shared" si="0"/>
        <v>10.601699217438918</v>
      </c>
      <c r="AD43">
        <f t="shared" si="1"/>
        <v>1334.5154003053642</v>
      </c>
      <c r="AE43">
        <f>'IDT-1'!F43</f>
        <v>0</v>
      </c>
      <c r="AF43" s="25"/>
      <c r="AG43">
        <f t="shared" si="2"/>
        <v>1334.5154003053642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-7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3.7010700000000001</v>
      </c>
      <c r="E44">
        <f>GT_NG!T44</f>
        <v>-0.01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430.6929617340088</v>
      </c>
      <c r="P44" s="37">
        <v>37.480000000000004</v>
      </c>
      <c r="Q44" s="37">
        <v>26.613067788794094</v>
      </c>
      <c r="R44" s="39">
        <v>24.7</v>
      </c>
      <c r="S44" s="39">
        <v>0</v>
      </c>
      <c r="T44" s="38">
        <f>SUMPRODUCT(LTA!J44:AN44,LTA!J$101:AN$101,LTA!J$105:AN$105)</f>
        <v>85.25</v>
      </c>
      <c r="U44" s="38">
        <f>SUMPRODUCT(LTA!J44:AN44,LTA!J$102:AN$102,LTA!J$105:AN$105)</f>
        <v>326.99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374.1</v>
      </c>
      <c r="Z44" s="35">
        <f>IEX!P44</f>
        <v>0</v>
      </c>
      <c r="AA44" s="76">
        <f>STOA!J44</f>
        <v>1.92</v>
      </c>
      <c r="AB44" s="76">
        <f>-STOA!P44</f>
        <v>0</v>
      </c>
      <c r="AC44">
        <f t="shared" si="0"/>
        <v>10.566871989460688</v>
      </c>
      <c r="AD44">
        <f t="shared" si="1"/>
        <v>1344.1402275333423</v>
      </c>
      <c r="AE44">
        <f>'IDT-1'!F44</f>
        <v>0</v>
      </c>
      <c r="AF44" s="25"/>
      <c r="AG44">
        <f t="shared" si="2"/>
        <v>1344.1402275333423</v>
      </c>
      <c r="AI44" s="35">
        <f>PXIL!J44</f>
        <v>0</v>
      </c>
      <c r="AJ44" s="35">
        <f>PXIL!P44</f>
        <v>0</v>
      </c>
      <c r="AK44" s="35">
        <f>RTM_IEX!J44</f>
        <v>43.27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3.7010700000000001</v>
      </c>
      <c r="E45">
        <f>GT_NG!T45</f>
        <v>-0.01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415.33568459401027</v>
      </c>
      <c r="P45" s="37">
        <v>37.480000000000004</v>
      </c>
      <c r="Q45" s="37">
        <v>26.613067788794094</v>
      </c>
      <c r="R45" s="39">
        <v>24.7</v>
      </c>
      <c r="S45" s="39">
        <v>0</v>
      </c>
      <c r="T45" s="38">
        <f>SUMPRODUCT(LTA!J45:AN45,LTA!J$101:AN$101,LTA!J$105:AN$105)</f>
        <v>87.93</v>
      </c>
      <c r="U45" s="38">
        <f>SUMPRODUCT(LTA!J45:AN45,LTA!J$102:AN$102,LTA!J$105:AN$105)</f>
        <v>331.19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366.4</v>
      </c>
      <c r="Z45" s="35">
        <f>IEX!P45</f>
        <v>0</v>
      </c>
      <c r="AA45" s="76">
        <f>STOA!J45</f>
        <v>1.92</v>
      </c>
      <c r="AB45" s="76">
        <f>-STOA!P45</f>
        <v>0</v>
      </c>
      <c r="AC45">
        <f t="shared" si="0"/>
        <v>10.553243227768698</v>
      </c>
      <c r="AD45">
        <f t="shared" si="1"/>
        <v>1342.4065791550358</v>
      </c>
      <c r="AE45">
        <f>'IDT-1'!F45</f>
        <v>0</v>
      </c>
      <c r="AF45" s="25"/>
      <c r="AG45">
        <f t="shared" si="2"/>
        <v>1342.4065791550358</v>
      </c>
      <c r="AI45" s="35">
        <f>PXIL!J45</f>
        <v>0</v>
      </c>
      <c r="AJ45" s="35">
        <f>PXIL!P45</f>
        <v>0</v>
      </c>
      <c r="AK45" s="35">
        <f>RTM_IEX!J45</f>
        <v>57.7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3.7010700000000001</v>
      </c>
      <c r="E46">
        <f>GT_NG!T46</f>
        <v>-0.01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415.01048350705372</v>
      </c>
      <c r="P46" s="37">
        <v>37.480000000000004</v>
      </c>
      <c r="Q46" s="37">
        <v>26.613067788794094</v>
      </c>
      <c r="R46" s="39">
        <v>24.7</v>
      </c>
      <c r="S46" s="39">
        <v>0</v>
      </c>
      <c r="T46" s="38">
        <f>SUMPRODUCT(LTA!J46:AN46,LTA!J$101:AN$101,LTA!J$105:AN$105)</f>
        <v>91.51</v>
      </c>
      <c r="U46" s="38">
        <f>SUMPRODUCT(LTA!J46:AN46,LTA!J$102:AN$102,LTA!J$105:AN$105)</f>
        <v>333.72999999999996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364.48</v>
      </c>
      <c r="Z46" s="35">
        <f>IEX!P46</f>
        <v>0</v>
      </c>
      <c r="AA46" s="76">
        <f>STOA!J46</f>
        <v>1.92</v>
      </c>
      <c r="AB46" s="76">
        <f>-STOA!P46</f>
        <v>0</v>
      </c>
      <c r="AC46">
        <f t="shared" si="0"/>
        <v>10.583466659290439</v>
      </c>
      <c r="AD46">
        <f t="shared" si="1"/>
        <v>1346.2511546365574</v>
      </c>
      <c r="AE46">
        <f>'IDT-1'!F46</f>
        <v>0</v>
      </c>
      <c r="AF46" s="25"/>
      <c r="AG46">
        <f t="shared" si="2"/>
        <v>1346.2511546365574</v>
      </c>
      <c r="AI46" s="35">
        <f>PXIL!J46</f>
        <v>0</v>
      </c>
      <c r="AJ46" s="35">
        <f>PXIL!P46</f>
        <v>0</v>
      </c>
      <c r="AK46" s="35">
        <f>RTM_IEX!J46</f>
        <v>57.7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3.7010700000000001</v>
      </c>
      <c r="E47">
        <f>GT_NG!T47</f>
        <v>-0.01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406.43002922900564</v>
      </c>
      <c r="P47" s="37">
        <v>22.37</v>
      </c>
      <c r="Q47" s="37">
        <v>16.53</v>
      </c>
      <c r="R47" s="39">
        <v>24.7</v>
      </c>
      <c r="S47" s="39">
        <v>0</v>
      </c>
      <c r="T47" s="38">
        <f>SUMPRODUCT(LTA!J47:AN47,LTA!J$101:AN$101,LTA!J$105:AN$105)</f>
        <v>94.91</v>
      </c>
      <c r="U47" s="38">
        <f>SUMPRODUCT(LTA!J47:AN47,LTA!J$102:AN$102,LTA!J$105:AN$105)</f>
        <v>312.18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420.26</v>
      </c>
      <c r="Z47" s="35">
        <f>IEX!P47</f>
        <v>0</v>
      </c>
      <c r="AA47" s="76">
        <f>STOA!J47</f>
        <v>1.92</v>
      </c>
      <c r="AB47" s="76">
        <f>-STOA!P47</f>
        <v>0</v>
      </c>
      <c r="AC47">
        <f t="shared" si="0"/>
        <v>10.500993187169071</v>
      </c>
      <c r="AD47">
        <f t="shared" si="1"/>
        <v>1335.7601060418367</v>
      </c>
      <c r="AE47">
        <f>'IDT-1'!F47</f>
        <v>0</v>
      </c>
      <c r="AF47" s="25"/>
      <c r="AG47">
        <f t="shared" si="2"/>
        <v>1335.7601060418367</v>
      </c>
      <c r="AI47" s="35">
        <f>PXIL!J47</f>
        <v>0</v>
      </c>
      <c r="AJ47" s="35">
        <f>PXIL!P47</f>
        <v>0</v>
      </c>
      <c r="AK47" s="35">
        <f>RTM_IEX!J47</f>
        <v>43.27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3.7010700000000001</v>
      </c>
      <c r="E48">
        <f>GT_NG!T48</f>
        <v>-0.01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414.39198841099187</v>
      </c>
      <c r="P48" s="37">
        <v>37.857100183823533</v>
      </c>
      <c r="Q48" s="37">
        <v>26.87</v>
      </c>
      <c r="R48" s="39">
        <v>24.7</v>
      </c>
      <c r="S48" s="39">
        <v>0</v>
      </c>
      <c r="T48" s="38">
        <f>SUMPRODUCT(LTA!J48:AN48,LTA!J$101:AN$101,LTA!J$105:AN$105)</f>
        <v>99.32</v>
      </c>
      <c r="U48" s="38">
        <f>SUMPRODUCT(LTA!J48:AN48,LTA!J$102:AN$102,LTA!J$105:AN$105)</f>
        <v>332.29999999999995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336.59</v>
      </c>
      <c r="Z48" s="35">
        <f>IEX!P48</f>
        <v>0</v>
      </c>
      <c r="AA48" s="76">
        <f>STOA!J48</f>
        <v>1.92</v>
      </c>
      <c r="AB48" s="76">
        <f>-STOA!P48</f>
        <v>0</v>
      </c>
      <c r="AC48">
        <f t="shared" si="0"/>
        <v>10.453327850222385</v>
      </c>
      <c r="AD48">
        <f t="shared" si="1"/>
        <v>1329.6968307445929</v>
      </c>
      <c r="AE48">
        <f>'IDT-1'!F48</f>
        <v>0</v>
      </c>
      <c r="AF48" s="25"/>
      <c r="AG48">
        <f t="shared" si="2"/>
        <v>1329.6968307445929</v>
      </c>
      <c r="AI48" s="35">
        <f>PXIL!J48</f>
        <v>0</v>
      </c>
      <c r="AJ48" s="35">
        <f>PXIL!P48</f>
        <v>0</v>
      </c>
      <c r="AK48" s="35">
        <f>RTM_IEX!J48</f>
        <v>62.51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3.7010700000000001</v>
      </c>
      <c r="E49">
        <f>GT_NG!T49</f>
        <v>-0.01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415.00811860139726</v>
      </c>
      <c r="P49" s="37">
        <v>37.480000000000004</v>
      </c>
      <c r="Q49" s="37">
        <v>26.613067788794094</v>
      </c>
      <c r="R49" s="39">
        <v>24.7</v>
      </c>
      <c r="S49" s="39">
        <v>0</v>
      </c>
      <c r="T49" s="38">
        <f>SUMPRODUCT(LTA!J49:AN49,LTA!J$101:AN$101,LTA!J$105:AN$105)</f>
        <v>101.52</v>
      </c>
      <c r="U49" s="38">
        <f>SUMPRODUCT(LTA!J49:AN49,LTA!J$102:AN$102,LTA!J$105:AN$105)</f>
        <v>332.05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326.97000000000003</v>
      </c>
      <c r="Z49" s="35">
        <f>IEX!P49</f>
        <v>0</v>
      </c>
      <c r="AA49" s="76">
        <f>STOA!J49</f>
        <v>1.92</v>
      </c>
      <c r="AB49" s="76">
        <f>-STOA!P49</f>
        <v>0</v>
      </c>
      <c r="AC49">
        <f t="shared" si="0"/>
        <v>10.505916213026319</v>
      </c>
      <c r="AD49">
        <f t="shared" si="1"/>
        <v>1336.3863401771653</v>
      </c>
      <c r="AE49">
        <f>'IDT-1'!F49</f>
        <v>0</v>
      </c>
      <c r="AF49" s="25"/>
      <c r="AG49">
        <f t="shared" si="2"/>
        <v>1336.3863401771653</v>
      </c>
      <c r="AI49" s="35">
        <f>PXIL!J49</f>
        <v>0</v>
      </c>
      <c r="AJ49" s="35">
        <f>PXIL!P49</f>
        <v>0</v>
      </c>
      <c r="AK49" s="35">
        <f>RTM_IEX!J49</f>
        <v>76.94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3.7010700000000001</v>
      </c>
      <c r="E50">
        <f>GT_NG!T50</f>
        <v>-0.01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415.00810824954624</v>
      </c>
      <c r="P50" s="37">
        <v>37.480000000000004</v>
      </c>
      <c r="Q50" s="37">
        <v>26.613067788794094</v>
      </c>
      <c r="R50" s="39">
        <v>24.7</v>
      </c>
      <c r="S50" s="39">
        <v>0</v>
      </c>
      <c r="T50" s="38">
        <f>SUMPRODUCT(LTA!J50:AN50,LTA!J$101:AN$101,LTA!J$105:AN$105)</f>
        <v>101.52</v>
      </c>
      <c r="U50" s="38">
        <f>SUMPRODUCT(LTA!J50:AN50,LTA!J$102:AN$102,LTA!J$105:AN$105)</f>
        <v>332.04999999999995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316.39999999999998</v>
      </c>
      <c r="Z50" s="35">
        <f>IEX!P50</f>
        <v>0</v>
      </c>
      <c r="AA50" s="76">
        <f>STOA!J50</f>
        <v>1.92</v>
      </c>
      <c r="AB50" s="76">
        <f>-STOA!P50</f>
        <v>0</v>
      </c>
      <c r="AC50">
        <f t="shared" si="0"/>
        <v>10.49842813228188</v>
      </c>
      <c r="AD50">
        <f t="shared" si="1"/>
        <v>1335.4338179060585</v>
      </c>
      <c r="AE50">
        <f>'IDT-1'!F50</f>
        <v>0</v>
      </c>
      <c r="AF50" s="25"/>
      <c r="AG50">
        <f t="shared" si="2"/>
        <v>1335.4338179060585</v>
      </c>
      <c r="AI50" s="35">
        <f>PXIL!J50</f>
        <v>0</v>
      </c>
      <c r="AJ50" s="35">
        <f>PXIL!P50</f>
        <v>0</v>
      </c>
      <c r="AK50" s="35">
        <f>RTM_IEX!J50</f>
        <v>86.55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3.7010700000000001</v>
      </c>
      <c r="E51">
        <f>GT_NG!T51</f>
        <v>-0.01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411.84785397857291</v>
      </c>
      <c r="P51" s="37">
        <v>37.480000000000004</v>
      </c>
      <c r="Q51" s="37">
        <v>26.613067788794094</v>
      </c>
      <c r="R51" s="39">
        <v>24.7</v>
      </c>
      <c r="S51" s="39">
        <v>0</v>
      </c>
      <c r="T51" s="38">
        <f>SUMPRODUCT(LTA!J51:AN51,LTA!J$101:AN$101,LTA!J$105:AN$105)</f>
        <v>101.52</v>
      </c>
      <c r="U51" s="38">
        <f>SUMPRODUCT(LTA!J51:AN51,LTA!J$102:AN$102,LTA!J$105:AN$105)</f>
        <v>332.24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306.77999999999997</v>
      </c>
      <c r="Z51" s="35">
        <f>IEX!P51</f>
        <v>0</v>
      </c>
      <c r="AA51" s="76">
        <f>STOA!J51</f>
        <v>1.92</v>
      </c>
      <c r="AB51" s="76">
        <f>-STOA!P51</f>
        <v>0</v>
      </c>
      <c r="AC51">
        <f t="shared" si="0"/>
        <v>10.325266148968289</v>
      </c>
      <c r="AD51">
        <f t="shared" si="1"/>
        <v>1313.4067256183989</v>
      </c>
      <c r="AE51">
        <f>'IDT-1'!F51</f>
        <v>0</v>
      </c>
      <c r="AF51" s="25"/>
      <c r="AG51">
        <f t="shared" si="2"/>
        <v>1313.4067256183989</v>
      </c>
      <c r="AI51" s="35">
        <f>PXIL!J51</f>
        <v>0</v>
      </c>
      <c r="AJ51" s="35">
        <f>PXIL!P51</f>
        <v>0</v>
      </c>
      <c r="AK51" s="35">
        <f>RTM_IEX!J51</f>
        <v>76.94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3.7010700000000001</v>
      </c>
      <c r="E52">
        <f>GT_NG!T52</f>
        <v>-0.01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410.33532110795699</v>
      </c>
      <c r="P52" s="37">
        <v>37.480000000000004</v>
      </c>
      <c r="Q52" s="37">
        <v>26.613067788794094</v>
      </c>
      <c r="R52" s="39">
        <v>24.7</v>
      </c>
      <c r="S52" s="39">
        <v>0</v>
      </c>
      <c r="T52" s="38">
        <f>SUMPRODUCT(LTA!J52:AN52,LTA!J$101:AN$101,LTA!J$105:AN$105)</f>
        <v>101.52</v>
      </c>
      <c r="U52" s="38">
        <f>SUMPRODUCT(LTA!J52:AN52,LTA!J$102:AN$102,LTA!J$105:AN$105)</f>
        <v>329.90000000000003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298.13</v>
      </c>
      <c r="Z52" s="35">
        <f>IEX!P52</f>
        <v>0</v>
      </c>
      <c r="AA52" s="76">
        <f>STOA!J52</f>
        <v>1.92</v>
      </c>
      <c r="AB52" s="76">
        <f>-STOA!P52</f>
        <v>0</v>
      </c>
      <c r="AC52">
        <f t="shared" si="0"/>
        <v>10.302704392577485</v>
      </c>
      <c r="AD52">
        <f t="shared" si="1"/>
        <v>1310.5367545041736</v>
      </c>
      <c r="AE52">
        <f>'IDT-1'!F52</f>
        <v>0</v>
      </c>
      <c r="AF52" s="25"/>
      <c r="AG52">
        <f t="shared" si="2"/>
        <v>1310.5367545041736</v>
      </c>
      <c r="AI52" s="35">
        <f>PXIL!J52</f>
        <v>0</v>
      </c>
      <c r="AJ52" s="35">
        <f>PXIL!P52</f>
        <v>0</v>
      </c>
      <c r="AK52" s="35">
        <f>RTM_IEX!J52</f>
        <v>86.55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3.7010700000000001</v>
      </c>
      <c r="E53">
        <f>GT_NG!T53</f>
        <v>-0.01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405.01049397135449</v>
      </c>
      <c r="P53" s="37">
        <v>22.12</v>
      </c>
      <c r="Q53" s="37">
        <v>16.350000000000001</v>
      </c>
      <c r="R53" s="39">
        <v>24.7</v>
      </c>
      <c r="S53" s="39">
        <v>0</v>
      </c>
      <c r="T53" s="38">
        <f>SUMPRODUCT(LTA!J53:AN53,LTA!J$101:AN$101,LTA!J$105:AN$105)</f>
        <v>101.52</v>
      </c>
      <c r="U53" s="38">
        <f>SUMPRODUCT(LTA!J53:AN53,LTA!J$102:AN$102,LTA!J$105:AN$105)</f>
        <v>308.50000000000006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357.75</v>
      </c>
      <c r="Z53" s="35">
        <f>IEX!P53</f>
        <v>0</v>
      </c>
      <c r="AA53" s="76">
        <f>STOA!J53</f>
        <v>1.92</v>
      </c>
      <c r="AB53" s="76">
        <f>-STOA!P53</f>
        <v>0</v>
      </c>
      <c r="AC53">
        <f t="shared" si="0"/>
        <v>10.096878812159392</v>
      </c>
      <c r="AD53">
        <f t="shared" si="1"/>
        <v>1284.3546851591952</v>
      </c>
      <c r="AE53">
        <f>'IDT-1'!F53</f>
        <v>0</v>
      </c>
      <c r="AF53" s="25"/>
      <c r="AG53">
        <f t="shared" si="2"/>
        <v>1284.3546851591952</v>
      </c>
      <c r="AI53" s="35">
        <f>PXIL!J53</f>
        <v>0</v>
      </c>
      <c r="AJ53" s="35">
        <f>PXIL!P53</f>
        <v>0</v>
      </c>
      <c r="AK53" s="35">
        <f>RTM_IEX!J53</f>
        <v>52.89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3.7010700000000001</v>
      </c>
      <c r="E54">
        <f>GT_NG!T54</f>
        <v>-0.01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401.72542874692681</v>
      </c>
      <c r="P54" s="37">
        <v>22.12</v>
      </c>
      <c r="Q54" s="37">
        <v>16.349999999999998</v>
      </c>
      <c r="R54" s="39">
        <v>24.7</v>
      </c>
      <c r="S54" s="39">
        <v>0</v>
      </c>
      <c r="T54" s="38">
        <f>SUMPRODUCT(LTA!J54:AN54,LTA!J$101:AN$101,LTA!J$105:AN$105)</f>
        <v>101.52</v>
      </c>
      <c r="U54" s="38">
        <f>SUMPRODUCT(LTA!J54:AN54,LTA!J$102:AN$102,LTA!J$105:AN$105)</f>
        <v>305.98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322.17</v>
      </c>
      <c r="Z54" s="35">
        <f>IEX!P54</f>
        <v>0</v>
      </c>
      <c r="AA54" s="76">
        <f>STOA!J54</f>
        <v>1.92</v>
      </c>
      <c r="AB54" s="76">
        <f>-STOA!P54</f>
        <v>0</v>
      </c>
      <c r="AC54">
        <f t="shared" si="0"/>
        <v>9.7741533034088555</v>
      </c>
      <c r="AD54">
        <f t="shared" si="1"/>
        <v>1243.3023454435181</v>
      </c>
      <c r="AE54">
        <f>'IDT-1'!F54</f>
        <v>0</v>
      </c>
      <c r="AF54" s="25"/>
      <c r="AG54">
        <f t="shared" si="2"/>
        <v>1243.3023454435181</v>
      </c>
      <c r="AI54" s="35">
        <f>PXIL!J54</f>
        <v>0</v>
      </c>
      <c r="AJ54" s="35">
        <f>PXIL!P54</f>
        <v>0</v>
      </c>
      <c r="AK54" s="35">
        <f>RTM_IEX!J54</f>
        <v>52.9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3.7010700000000001</v>
      </c>
      <c r="E55">
        <f>GT_NG!T55</f>
        <v>-0.01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403.04621118142535</v>
      </c>
      <c r="P55" s="37">
        <v>22.12</v>
      </c>
      <c r="Q55" s="37">
        <v>16.349999999999998</v>
      </c>
      <c r="R55" s="39">
        <v>24.7</v>
      </c>
      <c r="S55" s="39">
        <v>0</v>
      </c>
      <c r="T55" s="38">
        <f>SUMPRODUCT(LTA!J55:AN55,LTA!J$101:AN$101,LTA!J$105:AN$105)</f>
        <v>101.52</v>
      </c>
      <c r="U55" s="38">
        <f>SUMPRODUCT(LTA!J55:AN55,LTA!J$102:AN$102,LTA!J$105:AN$105)</f>
        <v>309.35000000000008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209.65</v>
      </c>
      <c r="Z55" s="35">
        <f>IEX!P55</f>
        <v>0</v>
      </c>
      <c r="AA55" s="76">
        <f>STOA!J55</f>
        <v>1.92</v>
      </c>
      <c r="AB55" s="76">
        <f>-STOA!P55</f>
        <v>0</v>
      </c>
      <c r="AC55">
        <f t="shared" si="0"/>
        <v>8.6705374063979441</v>
      </c>
      <c r="AD55">
        <f t="shared" si="1"/>
        <v>1102.9167437750277</v>
      </c>
      <c r="AE55">
        <f>'IDT-1'!F55</f>
        <v>0</v>
      </c>
      <c r="AF55" s="25"/>
      <c r="AG55">
        <f t="shared" si="2"/>
        <v>1102.9167437750277</v>
      </c>
      <c r="AI55" s="35">
        <f>PXIL!J55</f>
        <v>0</v>
      </c>
      <c r="AJ55" s="35">
        <f>PXIL!P55</f>
        <v>0</v>
      </c>
      <c r="AK55" s="35">
        <f>RTM_IEX!J55</f>
        <v>19.239999999999998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3.7010700000000001</v>
      </c>
      <c r="E56">
        <f>GT_NG!T56</f>
        <v>-0.01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401.53719419143039</v>
      </c>
      <c r="P56" s="37">
        <v>22.12</v>
      </c>
      <c r="Q56" s="37">
        <v>16.349999999999998</v>
      </c>
      <c r="R56" s="39">
        <v>24.7</v>
      </c>
      <c r="S56" s="39">
        <v>0</v>
      </c>
      <c r="T56" s="38">
        <f>SUMPRODUCT(LTA!J56:AN56,LTA!J$101:AN$101,LTA!J$105:AN$105)</f>
        <v>101.52</v>
      </c>
      <c r="U56" s="38">
        <f>SUMPRODUCT(LTA!J56:AN56,LTA!J$102:AN$102,LTA!J$105:AN$105)</f>
        <v>305.59000000000003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182.72</v>
      </c>
      <c r="Z56" s="35">
        <f>IEX!P56</f>
        <v>0</v>
      </c>
      <c r="AA56" s="76">
        <f>STOA!J56</f>
        <v>1.92</v>
      </c>
      <c r="AB56" s="76">
        <f>-STOA!P56</f>
        <v>0</v>
      </c>
      <c r="AC56">
        <f t="shared" si="0"/>
        <v>8.4193850738759828</v>
      </c>
      <c r="AD56">
        <f t="shared" si="1"/>
        <v>1070.9688791175547</v>
      </c>
      <c r="AE56">
        <f>'IDT-1'!F56</f>
        <v>0</v>
      </c>
      <c r="AF56" s="25"/>
      <c r="AG56">
        <f t="shared" si="2"/>
        <v>1070.9688791175547</v>
      </c>
      <c r="AI56" s="35">
        <f>PXIL!J56</f>
        <v>0</v>
      </c>
      <c r="AJ56" s="35">
        <f>PXIL!P56</f>
        <v>0</v>
      </c>
      <c r="AK56" s="35">
        <f>RTM_IEX!J56</f>
        <v>19.239999999999998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3.7010700000000001</v>
      </c>
      <c r="E57">
        <f>GT_NG!T57</f>
        <v>-0.01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401.34697232500588</v>
      </c>
      <c r="P57" s="37">
        <v>22.12</v>
      </c>
      <c r="Q57" s="37">
        <v>16.349999999999998</v>
      </c>
      <c r="R57" s="39">
        <v>24.7</v>
      </c>
      <c r="S57" s="39">
        <v>0</v>
      </c>
      <c r="T57" s="38">
        <f>SUMPRODUCT(LTA!J57:AN57,LTA!J$101:AN$101,LTA!J$105:AN$105)</f>
        <v>93.960000000000008</v>
      </c>
      <c r="U57" s="38">
        <f>SUMPRODUCT(LTA!J57:AN57,LTA!J$102:AN$102,LTA!J$105:AN$105)</f>
        <v>301.17000000000007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222.15</v>
      </c>
      <c r="Z57" s="35">
        <f>IEX!P57</f>
        <v>0</v>
      </c>
      <c r="AA57" s="76">
        <f>STOA!J57</f>
        <v>1.92</v>
      </c>
      <c r="AB57" s="76">
        <f>-STOA!P57</f>
        <v>0</v>
      </c>
      <c r="AC57">
        <f t="shared" si="0"/>
        <v>8.5569753433178732</v>
      </c>
      <c r="AD57">
        <f t="shared" si="1"/>
        <v>1088.4710669816882</v>
      </c>
      <c r="AE57">
        <f>'IDT-1'!F57</f>
        <v>0</v>
      </c>
      <c r="AF57" s="25"/>
      <c r="AG57">
        <f t="shared" si="2"/>
        <v>1088.4710669816882</v>
      </c>
      <c r="AI57" s="35">
        <f>PXIL!J57</f>
        <v>0</v>
      </c>
      <c r="AJ57" s="35">
        <f>PXIL!P57</f>
        <v>0</v>
      </c>
      <c r="AK57" s="35">
        <f>RTM_IEX!J57</f>
        <v>9.6199999999999992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3.7010700000000001</v>
      </c>
      <c r="E58">
        <f>GT_NG!T58</f>
        <v>-0.01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401.34699014583049</v>
      </c>
      <c r="P58" s="37">
        <v>22.12</v>
      </c>
      <c r="Q58" s="37">
        <v>16.349999999999998</v>
      </c>
      <c r="R58" s="39">
        <v>24.7</v>
      </c>
      <c r="S58" s="39">
        <v>0</v>
      </c>
      <c r="T58" s="38">
        <f>SUMPRODUCT(LTA!J58:AN58,LTA!J$101:AN$101,LTA!J$105:AN$105)</f>
        <v>92.81</v>
      </c>
      <c r="U58" s="38">
        <f>SUMPRODUCT(LTA!J58:AN58,LTA!J$102:AN$102,LTA!J$105:AN$105)</f>
        <v>295.49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265.42</v>
      </c>
      <c r="Z58" s="35">
        <f>IEX!P58</f>
        <v>0</v>
      </c>
      <c r="AA58" s="76">
        <f>STOA!J58</f>
        <v>1.92</v>
      </c>
      <c r="AB58" s="76">
        <f>-STOA!P58</f>
        <v>0</v>
      </c>
      <c r="AC58">
        <f t="shared" si="0"/>
        <v>8.8036894823203049</v>
      </c>
      <c r="AD58">
        <f t="shared" si="1"/>
        <v>1119.8543706635103</v>
      </c>
      <c r="AE58">
        <f>'IDT-1'!F58</f>
        <v>0</v>
      </c>
      <c r="AF58" s="25"/>
      <c r="AG58">
        <f t="shared" si="2"/>
        <v>1119.8543706635103</v>
      </c>
      <c r="AI58" s="35">
        <f>PXIL!J58</f>
        <v>0</v>
      </c>
      <c r="AJ58" s="35">
        <f>PXIL!P58</f>
        <v>0</v>
      </c>
      <c r="AK58" s="35">
        <f>RTM_IEX!J58</f>
        <v>4.8099999999999996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3.7010700000000001</v>
      </c>
      <c r="E59">
        <f>GT_NG!T59</f>
        <v>-0.01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406.6609964880177</v>
      </c>
      <c r="P59" s="37">
        <v>37.480000000000004</v>
      </c>
      <c r="Q59" s="37">
        <v>27.545202020202019</v>
      </c>
      <c r="R59" s="39">
        <v>24.7</v>
      </c>
      <c r="S59" s="39">
        <v>0</v>
      </c>
      <c r="T59" s="38">
        <f>SUMPRODUCT(LTA!J59:AN59,LTA!J$101:AN$101,LTA!J$105:AN$105)</f>
        <v>86.34</v>
      </c>
      <c r="U59" s="38">
        <f>SUMPRODUCT(LTA!J59:AN59,LTA!J$102:AN$102,LTA!J$105:AN$105)</f>
        <v>312.09000000000003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209.65</v>
      </c>
      <c r="Z59" s="35">
        <f>IEX!P59</f>
        <v>0</v>
      </c>
      <c r="AA59" s="76">
        <f>STOA!J59</f>
        <v>1.92</v>
      </c>
      <c r="AB59" s="76">
        <f>-STOA!P59</f>
        <v>0</v>
      </c>
      <c r="AC59">
        <f t="shared" si="0"/>
        <v>8.883789307546941</v>
      </c>
      <c r="AD59">
        <f t="shared" si="1"/>
        <v>1130.0434792006729</v>
      </c>
      <c r="AE59">
        <f>'IDT-1'!F59</f>
        <v>0</v>
      </c>
      <c r="AF59" s="25"/>
      <c r="AG59">
        <f t="shared" si="2"/>
        <v>1130.0434792006729</v>
      </c>
      <c r="AI59" s="35">
        <f>PXIL!J59</f>
        <v>0</v>
      </c>
      <c r="AJ59" s="35">
        <f>PXIL!P59</f>
        <v>0</v>
      </c>
      <c r="AK59" s="35">
        <f>RTM_IEX!J59</f>
        <v>28.85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3.7010700000000001</v>
      </c>
      <c r="E60">
        <f>GT_NG!T60</f>
        <v>-0.01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406.66101352990279</v>
      </c>
      <c r="P60" s="37">
        <v>37.480000000000004</v>
      </c>
      <c r="Q60" s="37">
        <v>27.545202020202019</v>
      </c>
      <c r="R60" s="39">
        <v>24.7</v>
      </c>
      <c r="S60" s="39">
        <v>0</v>
      </c>
      <c r="T60" s="38">
        <f>SUMPRODUCT(LTA!J60:AN60,LTA!J$101:AN$101,LTA!J$105:AN$105)</f>
        <v>79.61</v>
      </c>
      <c r="U60" s="38">
        <f>SUMPRODUCT(LTA!J60:AN60,LTA!J$102:AN$102,LTA!J$105:AN$105)</f>
        <v>305.05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229.85</v>
      </c>
      <c r="Z60" s="35">
        <f>IEX!P60</f>
        <v>0</v>
      </c>
      <c r="AA60" s="76">
        <f>STOA!J60</f>
        <v>1.92</v>
      </c>
      <c r="AB60" s="76">
        <f>-STOA!P60</f>
        <v>0</v>
      </c>
      <c r="AC60">
        <f t="shared" si="0"/>
        <v>8.971461440473643</v>
      </c>
      <c r="AD60">
        <f t="shared" si="1"/>
        <v>1141.1958241096313</v>
      </c>
      <c r="AE60">
        <f>'IDT-1'!F60</f>
        <v>0</v>
      </c>
      <c r="AF60" s="25"/>
      <c r="AG60">
        <f t="shared" si="2"/>
        <v>1141.1958241096313</v>
      </c>
      <c r="AI60" s="35">
        <f>PXIL!J60</f>
        <v>0</v>
      </c>
      <c r="AJ60" s="35">
        <f>PXIL!P60</f>
        <v>0</v>
      </c>
      <c r="AK60" s="35">
        <f>RTM_IEX!J60</f>
        <v>33.659999999999997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3.7010700000000001</v>
      </c>
      <c r="E61">
        <f>GT_NG!T61</f>
        <v>-0.01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406.65749701287041</v>
      </c>
      <c r="P61" s="37">
        <v>37.480000000000004</v>
      </c>
      <c r="Q61" s="37">
        <v>27.545202020202019</v>
      </c>
      <c r="R61" s="39">
        <v>24.7</v>
      </c>
      <c r="S61" s="39">
        <v>0</v>
      </c>
      <c r="T61" s="38">
        <f>SUMPRODUCT(LTA!J61:AN61,LTA!J$101:AN$101,LTA!J$105:AN$105)</f>
        <v>73.91</v>
      </c>
      <c r="U61" s="38">
        <f>SUMPRODUCT(LTA!J61:AN61,LTA!J$102:AN$102,LTA!J$105:AN$105)</f>
        <v>297.27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254.84</v>
      </c>
      <c r="Z61" s="35">
        <f>IEX!P61</f>
        <v>0</v>
      </c>
      <c r="AA61" s="76">
        <f>STOA!J61</f>
        <v>1.92</v>
      </c>
      <c r="AB61" s="76">
        <f>-STOA!P61</f>
        <v>0</v>
      </c>
      <c r="AC61">
        <f t="shared" si="0"/>
        <v>9.0986520116407927</v>
      </c>
      <c r="AD61">
        <f t="shared" si="1"/>
        <v>1157.3751170214318</v>
      </c>
      <c r="AE61">
        <f>'IDT-1'!F61</f>
        <v>0</v>
      </c>
      <c r="AF61" s="25"/>
      <c r="AG61">
        <f t="shared" si="2"/>
        <v>1157.3751170214318</v>
      </c>
      <c r="AI61" s="35">
        <f>PXIL!J61</f>
        <v>0</v>
      </c>
      <c r="AJ61" s="35">
        <f>PXIL!P61</f>
        <v>0</v>
      </c>
      <c r="AK61" s="35">
        <f>RTM_IEX!J61</f>
        <v>38.46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3.7010700000000001</v>
      </c>
      <c r="E62">
        <f>GT_NG!T62</f>
        <v>-0.01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404.95425463275569</v>
      </c>
      <c r="P62" s="37">
        <v>37.480000000000004</v>
      </c>
      <c r="Q62" s="37">
        <v>27.545202020202019</v>
      </c>
      <c r="R62" s="39">
        <v>24.7</v>
      </c>
      <c r="S62" s="39">
        <v>0</v>
      </c>
      <c r="T62" s="38">
        <f>SUMPRODUCT(LTA!J62:AN62,LTA!J$101:AN$101,LTA!J$105:AN$105)</f>
        <v>67.87</v>
      </c>
      <c r="U62" s="38">
        <f>SUMPRODUCT(LTA!J62:AN62,LTA!J$102:AN$102,LTA!J$105:AN$105)</f>
        <v>287.83999999999997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342.36</v>
      </c>
      <c r="Z62" s="35">
        <f>IEX!P62</f>
        <v>0</v>
      </c>
      <c r="AA62" s="76">
        <f>STOA!J62</f>
        <v>1.92</v>
      </c>
      <c r="AB62" s="76">
        <f>-STOA!P62</f>
        <v>0</v>
      </c>
      <c r="AC62">
        <f t="shared" si="0"/>
        <v>9.5832082695540244</v>
      </c>
      <c r="AD62">
        <f t="shared" si="1"/>
        <v>1158.7773183834036</v>
      </c>
      <c r="AE62">
        <f>'IDT-1'!F62</f>
        <v>0</v>
      </c>
      <c r="AF62" s="25"/>
      <c r="AG62">
        <f t="shared" si="2"/>
        <v>1158.7773183834036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3.7010700000000001</v>
      </c>
      <c r="E63">
        <f>GT_NG!T63</f>
        <v>-0.01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408.76116922720371</v>
      </c>
      <c r="P63" s="37">
        <v>37.480000000000004</v>
      </c>
      <c r="Q63" s="37">
        <v>26.61</v>
      </c>
      <c r="R63" s="39">
        <v>24.7</v>
      </c>
      <c r="S63" s="39">
        <v>0</v>
      </c>
      <c r="T63" s="38">
        <f>SUMPRODUCT(LTA!J63:AN63,LTA!J$101:AN$101,LTA!J$105:AN$105)</f>
        <v>62.07</v>
      </c>
      <c r="U63" s="38">
        <f>SUMPRODUCT(LTA!J63:AN63,LTA!J$102:AN$102,LTA!J$105:AN$105)</f>
        <v>277.27999999999997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359.68</v>
      </c>
      <c r="Z63" s="35">
        <f>IEX!P63</f>
        <v>0</v>
      </c>
      <c r="AA63" s="76">
        <f>STOA!J63</f>
        <v>1.92</v>
      </c>
      <c r="AB63" s="76">
        <f>-STOA!P63</f>
        <v>0</v>
      </c>
      <c r="AC63">
        <f t="shared" si="0"/>
        <v>9.6524022190461647</v>
      </c>
      <c r="AD63">
        <f t="shared" si="1"/>
        <v>1157.5398370081577</v>
      </c>
      <c r="AE63">
        <f>'IDT-1'!F63</f>
        <v>0</v>
      </c>
      <c r="AF63" s="25"/>
      <c r="AG63">
        <f t="shared" si="2"/>
        <v>1157.5398370081577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3.7010700000000001</v>
      </c>
      <c r="E64">
        <f>GT_NG!T64</f>
        <v>-0.01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410.13893062130563</v>
      </c>
      <c r="P64" s="37">
        <v>37.480000000000004</v>
      </c>
      <c r="Q64" s="37">
        <v>26.61</v>
      </c>
      <c r="R64" s="39">
        <v>24.7</v>
      </c>
      <c r="S64" s="39">
        <v>0</v>
      </c>
      <c r="T64" s="38">
        <f>SUMPRODUCT(LTA!J64:AN64,LTA!J$101:AN$101,LTA!J$105:AN$105)</f>
        <v>53.99</v>
      </c>
      <c r="U64" s="38">
        <f>SUMPRODUCT(LTA!J64:AN64,LTA!J$102:AN$102,LTA!J$105:AN$105)</f>
        <v>265.62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372.18</v>
      </c>
      <c r="Z64" s="35">
        <f>IEX!P64</f>
        <v>0</v>
      </c>
      <c r="AA64" s="76">
        <f>STOA!J64</f>
        <v>1.92</v>
      </c>
      <c r="AB64" s="76">
        <f>-STOA!P64</f>
        <v>0</v>
      </c>
      <c r="AC64">
        <f t="shared" si="0"/>
        <v>9.5673701665071391</v>
      </c>
      <c r="AD64">
        <f t="shared" si="1"/>
        <v>1156.7626304547987</v>
      </c>
      <c r="AE64">
        <f>'IDT-1'!F64</f>
        <v>0</v>
      </c>
      <c r="AF64" s="25"/>
      <c r="AG64">
        <f t="shared" si="2"/>
        <v>1156.7626304547987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3.7010700000000001</v>
      </c>
      <c r="E65">
        <f>GT_NG!T65</f>
        <v>-0.01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410.14200782446494</v>
      </c>
      <c r="P65" s="37">
        <v>37.480000000000004</v>
      </c>
      <c r="Q65" s="37">
        <v>26.613067788794094</v>
      </c>
      <c r="R65" s="39">
        <v>23.707477927880017</v>
      </c>
      <c r="S65" s="39">
        <v>0</v>
      </c>
      <c r="T65" s="38">
        <f>SUMPRODUCT(LTA!J65:AN65,LTA!J$101:AN$101,LTA!J$105:AN$105)</f>
        <v>45.96</v>
      </c>
      <c r="U65" s="38">
        <f>SUMPRODUCT(LTA!J65:AN65,LTA!J$102:AN$102,LTA!J$105:AN$105)</f>
        <v>253.53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389.49</v>
      </c>
      <c r="Z65" s="35">
        <f>IEX!P65</f>
        <v>0</v>
      </c>
      <c r="AA65" s="76">
        <f>STOA!J65</f>
        <v>1.92</v>
      </c>
      <c r="AB65" s="76">
        <f>-STOA!P65</f>
        <v>0</v>
      </c>
      <c r="AC65">
        <f t="shared" si="0"/>
        <v>9.4591452424557971</v>
      </c>
      <c r="AD65">
        <f t="shared" si="1"/>
        <v>1163.0744782986833</v>
      </c>
      <c r="AE65">
        <f>'IDT-1'!F65</f>
        <v>0</v>
      </c>
      <c r="AF65" s="25"/>
      <c r="AG65">
        <f t="shared" si="2"/>
        <v>1163.0744782986833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-20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3.7010700000000001</v>
      </c>
      <c r="E66">
        <f>GT_NG!T66</f>
        <v>-0.01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470.51213616397951</v>
      </c>
      <c r="P66" s="37">
        <v>37.480000000000004</v>
      </c>
      <c r="Q66" s="37">
        <v>26.613067788794094</v>
      </c>
      <c r="R66" s="39">
        <v>22.8</v>
      </c>
      <c r="S66" s="39">
        <v>0</v>
      </c>
      <c r="T66" s="38">
        <f>SUMPRODUCT(LTA!J66:AN66,LTA!J$101:AN$101,LTA!J$105:AN$105)</f>
        <v>37.93</v>
      </c>
      <c r="U66" s="38">
        <f>SUMPRODUCT(LTA!J66:AN66,LTA!J$102:AN$102,LTA!J$105:AN$105)</f>
        <v>240.94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326.02</v>
      </c>
      <c r="Z66" s="35">
        <f>IEX!P66</f>
        <v>0</v>
      </c>
      <c r="AA66" s="76">
        <f>STOA!J66</f>
        <v>1.92</v>
      </c>
      <c r="AB66" s="76">
        <f>-STOA!P66</f>
        <v>0</v>
      </c>
      <c r="AC66">
        <f t="shared" si="0"/>
        <v>9.1491321414274793</v>
      </c>
      <c r="AD66">
        <f t="shared" si="1"/>
        <v>1153.7571418113459</v>
      </c>
      <c r="AE66">
        <f>'IDT-1'!F66</f>
        <v>0</v>
      </c>
      <c r="AF66" s="25"/>
      <c r="AG66">
        <f t="shared" si="2"/>
        <v>1153.7571418113459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3.7010700000000001</v>
      </c>
      <c r="E67">
        <f>GT_NG!T67</f>
        <v>-0.01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451.79450778611056</v>
      </c>
      <c r="P67" s="37">
        <v>37.480000000000004</v>
      </c>
      <c r="Q67" s="37">
        <v>26.613067788794094</v>
      </c>
      <c r="R67" s="39">
        <v>21.38</v>
      </c>
      <c r="S67" s="39">
        <v>0</v>
      </c>
      <c r="T67" s="38">
        <f>SUMPRODUCT(LTA!J67:AN67,LTA!J$101:AN$101,LTA!J$105:AN$105)</f>
        <v>32.89</v>
      </c>
      <c r="U67" s="38">
        <f>SUMPRODUCT(LTA!J67:AN67,LTA!J$102:AN$102,LTA!J$105:AN$105)</f>
        <v>225.17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341.4</v>
      </c>
      <c r="Z67" s="35">
        <f>IEX!P67</f>
        <v>0</v>
      </c>
      <c r="AA67" s="76">
        <f>STOA!J67</f>
        <v>1.92</v>
      </c>
      <c r="AB67" s="76">
        <f>-STOA!P67</f>
        <v>0</v>
      </c>
      <c r="AC67">
        <f t="shared" si="0"/>
        <v>9.0229520486670829</v>
      </c>
      <c r="AD67">
        <f t="shared" si="1"/>
        <v>1147.7456935262376</v>
      </c>
      <c r="AE67">
        <f>'IDT-1'!F67</f>
        <v>0</v>
      </c>
      <c r="AF67" s="25"/>
      <c r="AG67">
        <f t="shared" si="2"/>
        <v>1147.7456935262376</v>
      </c>
      <c r="AI67" s="35">
        <f>PXIL!J67</f>
        <v>0</v>
      </c>
      <c r="AJ67" s="35">
        <f>PXIL!P67</f>
        <v>0</v>
      </c>
      <c r="AK67" s="35">
        <f>RTM_IEX!J67</f>
        <v>14.43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3.7010700000000001</v>
      </c>
      <c r="E68">
        <f>GT_NG!T68</f>
        <v>-0.01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466.00064953177633</v>
      </c>
      <c r="P68" s="37">
        <v>37.480000000000004</v>
      </c>
      <c r="Q68" s="37">
        <v>26.613067788794094</v>
      </c>
      <c r="R68" s="39">
        <v>17.100000000000001</v>
      </c>
      <c r="S68" s="39">
        <v>0</v>
      </c>
      <c r="T68" s="38">
        <f>SUMPRODUCT(LTA!J68:AN68,LTA!J$101:AN$101,LTA!J$105:AN$105)</f>
        <v>22.78</v>
      </c>
      <c r="U68" s="38">
        <f>SUMPRODUCT(LTA!J68:AN68,LTA!J$102:AN$102,LTA!J$105:AN$105)</f>
        <v>213.09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356.79</v>
      </c>
      <c r="Z68" s="35">
        <f>IEX!P68</f>
        <v>0</v>
      </c>
      <c r="AA68" s="76">
        <f>STOA!J68</f>
        <v>1.92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9.047335954283275</v>
      </c>
      <c r="AD68">
        <f t="shared" ref="AD68:AD98" si="4">SUM(B68:AB68,AI68:AV68)-AC68</f>
        <v>1150.8474513662875</v>
      </c>
      <c r="AE68">
        <f>'IDT-1'!F68</f>
        <v>0</v>
      </c>
      <c r="AF68" s="25"/>
      <c r="AG68">
        <f t="shared" ref="AG68:AG98" si="5">SUM(AD68:AF68)</f>
        <v>1150.8474513662875</v>
      </c>
      <c r="AI68" s="35">
        <f>PXIL!J68</f>
        <v>0</v>
      </c>
      <c r="AJ68" s="35">
        <f>PXIL!P68</f>
        <v>0</v>
      </c>
      <c r="AK68" s="35">
        <f>RTM_IEX!J68</f>
        <v>14.43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3.7010700000000001</v>
      </c>
      <c r="E69">
        <f>GT_NG!T69</f>
        <v>-0.01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424.43086016706297</v>
      </c>
      <c r="P69" s="37">
        <v>37.480000000000004</v>
      </c>
      <c r="Q69" s="37">
        <v>26.613067788794094</v>
      </c>
      <c r="R69" s="39">
        <v>10.43</v>
      </c>
      <c r="S69" s="39">
        <v>0</v>
      </c>
      <c r="T69" s="38">
        <f>SUMPRODUCT(LTA!J69:AN69,LTA!J$101:AN$101,LTA!J$105:AN$105)</f>
        <v>13.68</v>
      </c>
      <c r="U69" s="38">
        <f>SUMPRODUCT(LTA!J69:AN69,LTA!J$102:AN$102,LTA!J$105:AN$105)</f>
        <v>210.73000000000002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562.59</v>
      </c>
      <c r="Z69" s="35">
        <f>IEX!P69</f>
        <v>0</v>
      </c>
      <c r="AA69" s="76">
        <f>STOA!J69</f>
        <v>1.92</v>
      </c>
      <c r="AB69" s="76">
        <f>-STOA!P69</f>
        <v>0</v>
      </c>
      <c r="AC69">
        <f t="shared" si="3"/>
        <v>11.174948156803115</v>
      </c>
      <c r="AD69">
        <f t="shared" si="4"/>
        <v>1140.3900497990539</v>
      </c>
      <c r="AE69">
        <f>'IDT-1'!F69</f>
        <v>0</v>
      </c>
      <c r="AF69" s="25"/>
      <c r="AG69">
        <f t="shared" si="5"/>
        <v>1140.3900497990539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-140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3.7010700000000001</v>
      </c>
      <c r="E70">
        <f>GT_NG!T70</f>
        <v>-0.01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436.90275506440827</v>
      </c>
      <c r="P70" s="37">
        <v>37.480000000000004</v>
      </c>
      <c r="Q70" s="37">
        <v>26.613067788794094</v>
      </c>
      <c r="R70" s="39">
        <v>4.8899999999999997</v>
      </c>
      <c r="S70" s="39">
        <v>0</v>
      </c>
      <c r="T70" s="38">
        <f>SUMPRODUCT(LTA!J70:AN70,LTA!J$101:AN$101,LTA!J$105:AN$105)</f>
        <v>9.58</v>
      </c>
      <c r="U70" s="38">
        <f>SUMPRODUCT(LTA!J70:AN70,LTA!J$102:AN$102,LTA!J$105:AN$105)</f>
        <v>208.60000000000002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577.03</v>
      </c>
      <c r="Z70" s="35">
        <f>IEX!P70</f>
        <v>0</v>
      </c>
      <c r="AA70" s="76">
        <f>STOA!J70</f>
        <v>1.92</v>
      </c>
      <c r="AB70" s="76">
        <f>-STOA!P70</f>
        <v>0</v>
      </c>
      <c r="AC70">
        <f t="shared" si="3"/>
        <v>11.332361528415429</v>
      </c>
      <c r="AD70">
        <f t="shared" si="4"/>
        <v>1150.3745313247871</v>
      </c>
      <c r="AE70">
        <f>'IDT-1'!F70</f>
        <v>0</v>
      </c>
      <c r="AF70" s="25"/>
      <c r="AG70">
        <f t="shared" si="5"/>
        <v>1150.3745313247871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-145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3.7010700000000001</v>
      </c>
      <c r="E71">
        <f>GT_NG!T71</f>
        <v>-0.01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513.37755048594829</v>
      </c>
      <c r="P71" s="37">
        <v>37.480000000000004</v>
      </c>
      <c r="Q71" s="37">
        <v>26.613067788794094</v>
      </c>
      <c r="R71" s="39">
        <v>1.5825442834138486</v>
      </c>
      <c r="S71" s="39">
        <v>0</v>
      </c>
      <c r="T71" s="38">
        <f>SUMPRODUCT(LTA!J71:AN71,LTA!J$101:AN$101,LTA!J$105:AN$105)</f>
        <v>4.82</v>
      </c>
      <c r="U71" s="38">
        <f>SUMPRODUCT(LTA!J71:AN71,LTA!J$102:AN$102,LTA!J$105:AN$105)</f>
        <v>208.36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687.62</v>
      </c>
      <c r="Z71" s="35">
        <f>IEX!P71</f>
        <v>0</v>
      </c>
      <c r="AA71" s="76">
        <f>STOA!J71</f>
        <v>1.92</v>
      </c>
      <c r="AB71" s="76">
        <f>-STOA!P71</f>
        <v>0</v>
      </c>
      <c r="AC71">
        <f t="shared" si="3"/>
        <v>14.173151342113265</v>
      </c>
      <c r="AD71">
        <f t="shared" si="4"/>
        <v>1142.291081216043</v>
      </c>
      <c r="AE71">
        <f>'IDT-1'!F71</f>
        <v>0</v>
      </c>
      <c r="AF71" s="25"/>
      <c r="AG71">
        <f t="shared" si="5"/>
        <v>1142.291081216043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-329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3.7010700000000001</v>
      </c>
      <c r="E72">
        <f>GT_NG!T72</f>
        <v>-0.01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627.71223508240723</v>
      </c>
      <c r="P72" s="37">
        <v>37.480000000000004</v>
      </c>
      <c r="Q72" s="37">
        <v>26.613067788794094</v>
      </c>
      <c r="R72" s="39">
        <v>0.63</v>
      </c>
      <c r="S72" s="39">
        <v>0</v>
      </c>
      <c r="T72" s="38">
        <f>SUMPRODUCT(LTA!J72:AN72,LTA!J$101:AN$101,LTA!J$105:AN$105)</f>
        <v>2.2400000000000002</v>
      </c>
      <c r="U72" s="38">
        <f>SUMPRODUCT(LTA!J72:AN72,LTA!J$102:AN$102,LTA!J$105:AN$105)</f>
        <v>207.93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702.03</v>
      </c>
      <c r="Z72" s="35">
        <f>IEX!P72</f>
        <v>0</v>
      </c>
      <c r="AA72" s="76">
        <f>STOA!J72</f>
        <v>1.92</v>
      </c>
      <c r="AB72" s="76">
        <f>-STOA!P72</f>
        <v>0</v>
      </c>
      <c r="AC72">
        <f t="shared" si="3"/>
        <v>15.964029137945865</v>
      </c>
      <c r="AD72">
        <f t="shared" si="4"/>
        <v>1161.2823437332556</v>
      </c>
      <c r="AE72">
        <f>'IDT-1'!F72</f>
        <v>0</v>
      </c>
      <c r="AF72" s="25"/>
      <c r="AG72">
        <f t="shared" si="5"/>
        <v>1161.2823437332556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-433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3.7010700000000001</v>
      </c>
      <c r="E73">
        <f>GT_NG!T73</f>
        <v>-0.01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666.91454190331024</v>
      </c>
      <c r="P73" s="37">
        <v>37.480000000000004</v>
      </c>
      <c r="Q73" s="37">
        <v>26.613067788794094</v>
      </c>
      <c r="R73" s="39">
        <v>0.33</v>
      </c>
      <c r="S73" s="39">
        <v>0</v>
      </c>
      <c r="T73" s="38">
        <f>SUMPRODUCT(LTA!J73:AN73,LTA!J$101:AN$101,LTA!J$105:AN$105)</f>
        <v>0.77</v>
      </c>
      <c r="U73" s="38">
        <f>SUMPRODUCT(LTA!J73:AN73,LTA!J$102:AN$102,LTA!J$105:AN$105)</f>
        <v>210.01000000000002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699.16</v>
      </c>
      <c r="Z73" s="35">
        <f>IEX!P73</f>
        <v>0</v>
      </c>
      <c r="AA73" s="76">
        <f>STOA!J73</f>
        <v>1.92</v>
      </c>
      <c r="AB73" s="76">
        <f>-STOA!P73</f>
        <v>0</v>
      </c>
      <c r="AC73">
        <f t="shared" si="3"/>
        <v>16.587875817300894</v>
      </c>
      <c r="AD73">
        <f t="shared" si="4"/>
        <v>1154.3008038748033</v>
      </c>
      <c r="AE73">
        <f>'IDT-1'!F73</f>
        <v>0</v>
      </c>
      <c r="AF73" s="25"/>
      <c r="AG73">
        <f t="shared" si="5"/>
        <v>1154.3008038748033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-476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3.7010700000000001</v>
      </c>
      <c r="E74">
        <f>GT_NG!T74</f>
        <v>-0.01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702.40193544413285</v>
      </c>
      <c r="P74" s="37">
        <v>37.480000000000004</v>
      </c>
      <c r="Q74" s="37">
        <v>26.613067788794094</v>
      </c>
      <c r="R74" s="39">
        <v>0.17</v>
      </c>
      <c r="S74" s="39">
        <v>0</v>
      </c>
      <c r="T74" s="38">
        <f>SUMPRODUCT(LTA!J74:AN74,LTA!J$101:AN$101,LTA!J$105:AN$105)</f>
        <v>0.43</v>
      </c>
      <c r="U74" s="38">
        <f>SUMPRODUCT(LTA!J74:AN74,LTA!J$102:AN$102,LTA!J$105:AN$105)</f>
        <v>210.3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693.39</v>
      </c>
      <c r="Z74" s="35">
        <f>IEX!P74</f>
        <v>0</v>
      </c>
      <c r="AA74" s="76">
        <f>STOA!J74</f>
        <v>1.92</v>
      </c>
      <c r="AB74" s="76">
        <f>-STOA!P74</f>
        <v>0</v>
      </c>
      <c r="AC74">
        <f t="shared" si="3"/>
        <v>16.684391076115034</v>
      </c>
      <c r="AD74">
        <f t="shared" si="4"/>
        <v>1200.711682156812</v>
      </c>
      <c r="AE74">
        <f>'IDT-1'!F74</f>
        <v>0</v>
      </c>
      <c r="AF74" s="25"/>
      <c r="AG74">
        <f t="shared" si="5"/>
        <v>1200.711682156812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-459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3.7010700000000001</v>
      </c>
      <c r="E75">
        <f>GT_NG!T75</f>
        <v>-2.2857142857142857E-2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702.40193544413285</v>
      </c>
      <c r="P75" s="37">
        <v>37.480000000000004</v>
      </c>
      <c r="Q75" s="37">
        <v>21.24</v>
      </c>
      <c r="R75" s="39">
        <v>0</v>
      </c>
      <c r="S75" s="39">
        <v>0</v>
      </c>
      <c r="T75" s="38">
        <f>SUMPRODUCT(LTA!J75:AN75,LTA!J$101:AN$101,LTA!J$105:AN$105)</f>
        <v>0.25</v>
      </c>
      <c r="U75" s="38">
        <f>SUMPRODUCT(LTA!J75:AN75,LTA!J$102:AN$102,LTA!J$105:AN$105)</f>
        <v>205.3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400.61</v>
      </c>
      <c r="Z75" s="35">
        <f>IEX!P75</f>
        <v>0</v>
      </c>
      <c r="AA75" s="76">
        <f>STOA!J75</f>
        <v>1.92</v>
      </c>
      <c r="AB75" s="76">
        <f>-STOA!P75</f>
        <v>0</v>
      </c>
      <c r="AC75">
        <f t="shared" si="3"/>
        <v>12.076692510912416</v>
      </c>
      <c r="AD75">
        <f t="shared" si="4"/>
        <v>1186.8034557903634</v>
      </c>
      <c r="AE75">
        <f>'IDT-1'!F75</f>
        <v>0</v>
      </c>
      <c r="AF75" s="25"/>
      <c r="AG75">
        <f t="shared" si="5"/>
        <v>1186.8034557903634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-174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3.7010700000000001</v>
      </c>
      <c r="E76">
        <f>GT_NG!T76</f>
        <v>-2.2857142857142857E-2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702.40193544413285</v>
      </c>
      <c r="P76" s="37">
        <v>37.480000000000004</v>
      </c>
      <c r="Q76" s="37">
        <v>21.24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204.97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349.13</v>
      </c>
      <c r="Z76" s="35">
        <f>IEX!P76</f>
        <v>0</v>
      </c>
      <c r="AA76" s="76">
        <f>STOA!J76</f>
        <v>1.92</v>
      </c>
      <c r="AB76" s="76">
        <f>-STOA!P76</f>
        <v>0</v>
      </c>
      <c r="AC76">
        <f t="shared" si="3"/>
        <v>11.269697278499596</v>
      </c>
      <c r="AD76">
        <f t="shared" si="4"/>
        <v>1186.5504510227763</v>
      </c>
      <c r="AE76">
        <f>'IDT-1'!F76</f>
        <v>0</v>
      </c>
      <c r="AF76" s="25"/>
      <c r="AG76">
        <f t="shared" si="5"/>
        <v>1186.5504510227763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-123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3.7010700000000001</v>
      </c>
      <c r="E77">
        <f>GT_NG!T77</f>
        <v>-2.2857142857142857E-2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703.04926968326322</v>
      </c>
      <c r="P77" s="37">
        <v>37.480000000000004</v>
      </c>
      <c r="Q77" s="37">
        <v>21.24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204.8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359.39</v>
      </c>
      <c r="Z77" s="35">
        <f>IEX!P77</f>
        <v>0</v>
      </c>
      <c r="AA77" s="76">
        <f>STOA!J77</f>
        <v>1.92</v>
      </c>
      <c r="AB77" s="76">
        <f>-STOA!P77</f>
        <v>0</v>
      </c>
      <c r="AC77">
        <f t="shared" si="3"/>
        <v>11.526397487782111</v>
      </c>
      <c r="AD77">
        <f t="shared" si="4"/>
        <v>1175.0310850526239</v>
      </c>
      <c r="AE77">
        <f>'IDT-1'!F77</f>
        <v>0</v>
      </c>
      <c r="AF77" s="25"/>
      <c r="AG77">
        <f t="shared" si="5"/>
        <v>1175.0310850526239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-145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3.7010700000000001</v>
      </c>
      <c r="E78">
        <f>GT_NG!T78</f>
        <v>-2.2857142857142857E-2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711.75607498294391</v>
      </c>
      <c r="P78" s="37">
        <v>37.480000000000004</v>
      </c>
      <c r="Q78" s="37">
        <v>21.24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204.47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502.89</v>
      </c>
      <c r="Z78" s="35">
        <f>IEX!P78</f>
        <v>0</v>
      </c>
      <c r="AA78" s="76">
        <f>STOA!J78</f>
        <v>1.92</v>
      </c>
      <c r="AB78" s="76">
        <f>-STOA!P78</f>
        <v>0</v>
      </c>
      <c r="AC78">
        <f t="shared" si="3"/>
        <v>13.819482446966827</v>
      </c>
      <c r="AD78">
        <f t="shared" si="4"/>
        <v>1183.6148053931202</v>
      </c>
      <c r="AE78">
        <f>'IDT-1'!F78</f>
        <v>0</v>
      </c>
      <c r="AF78" s="25"/>
      <c r="AG78">
        <f t="shared" si="5"/>
        <v>1183.6148053931202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-286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3.7010700000000001</v>
      </c>
      <c r="E79">
        <f>GT_NG!T79</f>
        <v>-2.2857142857142857E-2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702.30048656915858</v>
      </c>
      <c r="P79" s="37">
        <v>37.480000000000004</v>
      </c>
      <c r="Q79" s="37">
        <v>21.24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204.08999999999997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285.62</v>
      </c>
      <c r="Z79" s="35">
        <f>IEX!P79</f>
        <v>0</v>
      </c>
      <c r="AA79" s="76">
        <f>STOA!J79</f>
        <v>1.92</v>
      </c>
      <c r="AB79" s="76">
        <f>-STOA!P79</f>
        <v>0</v>
      </c>
      <c r="AC79">
        <f t="shared" si="3"/>
        <v>10.444349927688021</v>
      </c>
      <c r="AD79">
        <f t="shared" si="4"/>
        <v>1163.8843494986136</v>
      </c>
      <c r="AE79">
        <f>'IDT-1'!F79</f>
        <v>0</v>
      </c>
      <c r="AF79" s="25"/>
      <c r="AG79">
        <f t="shared" si="5"/>
        <v>1163.8843494986136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-82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3.7010700000000001</v>
      </c>
      <c r="E80">
        <f>GT_NG!T80</f>
        <v>-2.2857142857142857E-2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673.8727360007216</v>
      </c>
      <c r="P80" s="37">
        <v>37.480000000000004</v>
      </c>
      <c r="Q80" s="37">
        <v>21.24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203.92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287.55</v>
      </c>
      <c r="Z80" s="35">
        <f>IEX!P80</f>
        <v>0</v>
      </c>
      <c r="AA80" s="76">
        <f>STOA!J80</f>
        <v>1.92</v>
      </c>
      <c r="AB80" s="76">
        <f>-STOA!P80</f>
        <v>0</v>
      </c>
      <c r="AC80">
        <f t="shared" si="3"/>
        <v>10.204896200123796</v>
      </c>
      <c r="AD80">
        <f t="shared" si="4"/>
        <v>1141.4560526577407</v>
      </c>
      <c r="AE80">
        <f>'IDT-1'!F80</f>
        <v>0</v>
      </c>
      <c r="AF80" s="25"/>
      <c r="AG80">
        <f t="shared" si="5"/>
        <v>1141.4560526577407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3.7010700000000001</v>
      </c>
      <c r="E81">
        <f>GT_NG!T81</f>
        <v>-2.2857142857142857E-2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642.84319044171434</v>
      </c>
      <c r="P81" s="37">
        <v>37.480000000000004</v>
      </c>
      <c r="Q81" s="37">
        <v>21.24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207.75999999999996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274.08</v>
      </c>
      <c r="Z81" s="35">
        <f>IEX!P81</f>
        <v>0</v>
      </c>
      <c r="AA81" s="76">
        <f>STOA!J81</f>
        <v>1.92</v>
      </c>
      <c r="AB81" s="76">
        <f>-STOA!P81</f>
        <v>0</v>
      </c>
      <c r="AC81">
        <f t="shared" si="3"/>
        <v>9.7226640608288495</v>
      </c>
      <c r="AD81">
        <f t="shared" si="4"/>
        <v>1122.2787392380283</v>
      </c>
      <c r="AE81">
        <f>'IDT-1'!F81</f>
        <v>0</v>
      </c>
      <c r="AF81" s="25"/>
      <c r="AG81">
        <f t="shared" si="5"/>
        <v>1122.2787392380283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-57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3.7010700000000001</v>
      </c>
      <c r="E82">
        <f>GT_NG!T82</f>
        <v>-2.2857142857142857E-2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628.42395062302251</v>
      </c>
      <c r="P82" s="37">
        <v>37.480000000000004</v>
      </c>
      <c r="Q82" s="37">
        <v>21.24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183.56999999999996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253.89</v>
      </c>
      <c r="Z82" s="35">
        <f>IEX!P82</f>
        <v>0</v>
      </c>
      <c r="AA82" s="76">
        <f>STOA!J82</f>
        <v>1.92</v>
      </c>
      <c r="AB82" s="76">
        <f>-STOA!P82</f>
        <v>0</v>
      </c>
      <c r="AC82">
        <f t="shared" si="3"/>
        <v>9.0674970331779434</v>
      </c>
      <c r="AD82">
        <f t="shared" si="4"/>
        <v>1089.1346664469875</v>
      </c>
      <c r="AE82">
        <f>'IDT-1'!F82</f>
        <v>0</v>
      </c>
      <c r="AF82" s="25"/>
      <c r="AG82">
        <f t="shared" si="5"/>
        <v>1089.1346664469875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3.7010700000000001</v>
      </c>
      <c r="E83">
        <f>GT_NG!T83</f>
        <v>-2.2857142857142857E-2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636.05571384659925</v>
      </c>
      <c r="P83" s="37">
        <v>37.480000000000004</v>
      </c>
      <c r="Q83" s="37">
        <v>21.24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183.73999999999995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215.42</v>
      </c>
      <c r="Z83" s="35">
        <f>IEX!P83</f>
        <v>0</v>
      </c>
      <c r="AA83" s="76">
        <f>STOA!J83</f>
        <v>1.92</v>
      </c>
      <c r="AB83" s="76">
        <f>-STOA!P83</f>
        <v>0</v>
      </c>
      <c r="AC83">
        <f t="shared" si="3"/>
        <v>8.9383432422783038</v>
      </c>
      <c r="AD83">
        <f t="shared" si="4"/>
        <v>1044.595583461464</v>
      </c>
      <c r="AE83">
        <f>'IDT-1'!F83</f>
        <v>0</v>
      </c>
      <c r="AF83" s="25"/>
      <c r="AG83">
        <f t="shared" si="5"/>
        <v>1044.595583461464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-46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3.7010700000000001</v>
      </c>
      <c r="E84">
        <f>GT_NG!T84</f>
        <v>-2.2857142857142857E-2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629.15577234712725</v>
      </c>
      <c r="P84" s="37">
        <v>37.480000000000004</v>
      </c>
      <c r="Q84" s="37">
        <v>21.24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184.06999999999996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190.42</v>
      </c>
      <c r="Z84" s="35">
        <f>IEX!P84</f>
        <v>0</v>
      </c>
      <c r="AA84" s="76">
        <f>STOA!J84</f>
        <v>1.92</v>
      </c>
      <c r="AB84" s="76">
        <f>-STOA!P84</f>
        <v>0</v>
      </c>
      <c r="AC84">
        <f t="shared" si="3"/>
        <v>8.7156816534302344</v>
      </c>
      <c r="AD84">
        <f t="shared" si="4"/>
        <v>1010.2483035508399</v>
      </c>
      <c r="AE84">
        <f>'IDT-1'!F84</f>
        <v>0</v>
      </c>
      <c r="AF84" s="25"/>
      <c r="AG84">
        <f t="shared" si="5"/>
        <v>1010.2483035508399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-49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3.7010700000000001</v>
      </c>
      <c r="E85">
        <f>GT_NG!T85</f>
        <v>-2.2857142857142857E-2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571.92270202122688</v>
      </c>
      <c r="P85" s="37">
        <v>37.480000000000004</v>
      </c>
      <c r="Q85" s="37">
        <v>21.24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186.39999999999998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160.6</v>
      </c>
      <c r="Z85" s="35">
        <f>IEX!P85</f>
        <v>0</v>
      </c>
      <c r="AA85" s="76">
        <f>STOA!J85</f>
        <v>1.92</v>
      </c>
      <c r="AB85" s="76">
        <f>-STOA!P85</f>
        <v>0</v>
      </c>
      <c r="AC85">
        <f t="shared" si="3"/>
        <v>7.6771251090405999</v>
      </c>
      <c r="AD85">
        <f t="shared" si="4"/>
        <v>976.52378976932914</v>
      </c>
      <c r="AE85">
        <f>'IDT-1'!F85</f>
        <v>0</v>
      </c>
      <c r="AF85" s="25"/>
      <c r="AG85">
        <f t="shared" si="5"/>
        <v>976.52378976932914</v>
      </c>
      <c r="AI85" s="35">
        <f>PXIL!J85</f>
        <v>0</v>
      </c>
      <c r="AJ85" s="35">
        <f>PXIL!P85</f>
        <v>0</v>
      </c>
      <c r="AK85" s="35">
        <f>RTM_IEX!J85</f>
        <v>0.96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3.7010700000000001</v>
      </c>
      <c r="E86">
        <f>GT_NG!T86</f>
        <v>-2.2857142857142857E-2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563.01236784748403</v>
      </c>
      <c r="P86" s="37">
        <v>37.480000000000004</v>
      </c>
      <c r="Q86" s="37">
        <v>21.24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186.39999999999998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128.87</v>
      </c>
      <c r="Z86" s="35">
        <f>IEX!P86</f>
        <v>0</v>
      </c>
      <c r="AA86" s="76">
        <f>STOA!J86</f>
        <v>1.92</v>
      </c>
      <c r="AB86" s="76">
        <f>-STOA!P86</f>
        <v>0</v>
      </c>
      <c r="AC86">
        <f t="shared" si="3"/>
        <v>7.3676185024854055</v>
      </c>
      <c r="AD86">
        <f t="shared" si="4"/>
        <v>937.15296220214145</v>
      </c>
      <c r="AE86">
        <f>'IDT-1'!F86</f>
        <v>0</v>
      </c>
      <c r="AF86" s="25"/>
      <c r="AG86">
        <f t="shared" si="5"/>
        <v>937.15296220214145</v>
      </c>
      <c r="AI86" s="35">
        <f>PXIL!J86</f>
        <v>0</v>
      </c>
      <c r="AJ86" s="35">
        <f>PXIL!P86</f>
        <v>0</v>
      </c>
      <c r="AK86" s="35">
        <f>RTM_IEX!J86</f>
        <v>1.92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3.7010700000000001</v>
      </c>
      <c r="E87">
        <f>GT_NG!T87</f>
        <v>-2.2857142857142857E-2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494.16469445425201</v>
      </c>
      <c r="P87" s="37">
        <v>37.480000000000004</v>
      </c>
      <c r="Q87" s="37">
        <v>21.24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189.50000000000003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182.72</v>
      </c>
      <c r="Z87" s="35">
        <f>IEX!P87</f>
        <v>0</v>
      </c>
      <c r="AA87" s="76">
        <f>STOA!J87</f>
        <v>1.92</v>
      </c>
      <c r="AB87" s="76">
        <f>-STOA!P87</f>
        <v>0</v>
      </c>
      <c r="AC87">
        <f t="shared" si="3"/>
        <v>7.5585707447571604</v>
      </c>
      <c r="AD87">
        <f t="shared" si="4"/>
        <v>885.14433656663766</v>
      </c>
      <c r="AE87">
        <f>'IDT-1'!F87</f>
        <v>0</v>
      </c>
      <c r="AF87" s="25"/>
      <c r="AG87">
        <f t="shared" si="5"/>
        <v>885.14433656663766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-38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3.7010700000000001</v>
      </c>
      <c r="E88">
        <f>GT_NG!T88</f>
        <v>-2.2857142857142857E-2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429.85358521436979</v>
      </c>
      <c r="P88" s="37">
        <v>37.480000000000004</v>
      </c>
      <c r="Q88" s="37">
        <v>21.24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190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185.61</v>
      </c>
      <c r="Z88" s="35">
        <f>IEX!P88</f>
        <v>0</v>
      </c>
      <c r="AA88" s="76">
        <f>STOA!J88</f>
        <v>1.92</v>
      </c>
      <c r="AB88" s="76">
        <f>-STOA!P88</f>
        <v>0</v>
      </c>
      <c r="AC88">
        <f t="shared" si="3"/>
        <v>6.9646799979471155</v>
      </c>
      <c r="AD88">
        <f t="shared" si="4"/>
        <v>885.89711807356559</v>
      </c>
      <c r="AE88">
        <f>'IDT-1'!F88</f>
        <v>0</v>
      </c>
      <c r="AF88" s="25"/>
      <c r="AG88">
        <f t="shared" si="5"/>
        <v>885.89711807356559</v>
      </c>
      <c r="AI88" s="35">
        <f>PXIL!J88</f>
        <v>0</v>
      </c>
      <c r="AJ88" s="35">
        <f>PXIL!P88</f>
        <v>0</v>
      </c>
      <c r="AK88" s="35">
        <f>RTM_IEX!J88</f>
        <v>23.08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3.7010700000000001</v>
      </c>
      <c r="E89">
        <f>GT_NG!T89</f>
        <v>-2.2857142857142857E-2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427.54602075612274</v>
      </c>
      <c r="P89" s="37">
        <v>37.480000000000004</v>
      </c>
      <c r="Q89" s="37">
        <v>21.24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197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183.68</v>
      </c>
      <c r="Z89" s="35">
        <f>IEX!P89</f>
        <v>0</v>
      </c>
      <c r="AA89" s="76">
        <f>STOA!J89</f>
        <v>1.92</v>
      </c>
      <c r="AB89" s="76">
        <f>-STOA!P89</f>
        <v>0</v>
      </c>
      <c r="AC89">
        <f t="shared" si="3"/>
        <v>6.9487089951727885</v>
      </c>
      <c r="AD89">
        <f t="shared" si="4"/>
        <v>883.86552461809288</v>
      </c>
      <c r="AE89">
        <f>'IDT-1'!F89</f>
        <v>0</v>
      </c>
      <c r="AF89" s="25"/>
      <c r="AG89">
        <f t="shared" si="5"/>
        <v>883.86552461809288</v>
      </c>
      <c r="AI89" s="35">
        <f>PXIL!J89</f>
        <v>0</v>
      </c>
      <c r="AJ89" s="35">
        <f>PXIL!P89</f>
        <v>0</v>
      </c>
      <c r="AK89" s="35">
        <f>RTM_IEX!J89</f>
        <v>18.27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3.7010700000000001</v>
      </c>
      <c r="E90">
        <f>GT_NG!T90</f>
        <v>-2.2857142857142857E-2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427.54602075612274</v>
      </c>
      <c r="P90" s="37">
        <v>37.480000000000004</v>
      </c>
      <c r="Q90" s="37">
        <v>21.24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196.84000000000003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166.37</v>
      </c>
      <c r="Z90" s="35">
        <f>IEX!P90</f>
        <v>0</v>
      </c>
      <c r="AA90" s="76">
        <f>STOA!J90</f>
        <v>1.92</v>
      </c>
      <c r="AB90" s="76">
        <f>-STOA!P90</f>
        <v>0</v>
      </c>
      <c r="AC90">
        <f t="shared" si="3"/>
        <v>6.7974669951727877</v>
      </c>
      <c r="AD90">
        <f t="shared" si="4"/>
        <v>864.6267666180928</v>
      </c>
      <c r="AE90">
        <f>'IDT-1'!F90</f>
        <v>0</v>
      </c>
      <c r="AF90" s="25"/>
      <c r="AG90">
        <f t="shared" si="5"/>
        <v>864.6267666180928</v>
      </c>
      <c r="AI90" s="35">
        <f>PXIL!J90</f>
        <v>0</v>
      </c>
      <c r="AJ90" s="35">
        <f>PXIL!P90</f>
        <v>0</v>
      </c>
      <c r="AK90" s="35">
        <f>RTM_IEX!J90</f>
        <v>16.350000000000001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3.7010700000000001</v>
      </c>
      <c r="E91">
        <f>GT_NG!T91</f>
        <v>-2.2857142857142857E-2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419.00428207986374</v>
      </c>
      <c r="P91" s="37">
        <v>22.12</v>
      </c>
      <c r="Q91" s="37">
        <v>19.329999999999998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175.21000000000004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213.5</v>
      </c>
      <c r="Z91" s="35">
        <f>IEX!P91</f>
        <v>0</v>
      </c>
      <c r="AA91" s="76">
        <f>STOA!J91</f>
        <v>1.92</v>
      </c>
      <c r="AB91" s="76">
        <f>-STOA!P91</f>
        <v>0</v>
      </c>
      <c r="AC91">
        <f t="shared" si="3"/>
        <v>6.7225346614761978</v>
      </c>
      <c r="AD91">
        <f t="shared" si="4"/>
        <v>841.03996027553046</v>
      </c>
      <c r="AE91">
        <f>'IDT-1'!F91</f>
        <v>0</v>
      </c>
      <c r="AF91" s="25"/>
      <c r="AG91">
        <f t="shared" si="5"/>
        <v>841.03996027553046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3.7010700000000001</v>
      </c>
      <c r="E92">
        <f>GT_NG!T92</f>
        <v>-2.2857142857142857E-2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419.00428207986374</v>
      </c>
      <c r="P92" s="37">
        <v>22.12</v>
      </c>
      <c r="Q92" s="37">
        <v>19.329999999999998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153.52000000000004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197.15</v>
      </c>
      <c r="Z92" s="35">
        <f>IEX!P92</f>
        <v>0</v>
      </c>
      <c r="AA92" s="76">
        <f>STOA!J92</f>
        <v>1.92</v>
      </c>
      <c r="AB92" s="76">
        <f>-STOA!P92</f>
        <v>0</v>
      </c>
      <c r="AC92">
        <f t="shared" si="3"/>
        <v>6.4682934334979683</v>
      </c>
      <c r="AD92">
        <f t="shared" si="4"/>
        <v>822.75420150350863</v>
      </c>
      <c r="AE92">
        <f>'IDT-1'!F92</f>
        <v>0</v>
      </c>
      <c r="AF92" s="25"/>
      <c r="AG92">
        <f t="shared" si="5"/>
        <v>822.75420150350863</v>
      </c>
      <c r="AI92" s="35">
        <f>PXIL!J92</f>
        <v>0</v>
      </c>
      <c r="AJ92" s="35">
        <f>PXIL!P92</f>
        <v>0</v>
      </c>
      <c r="AK92" s="35">
        <f>RTM_IEX!J92</f>
        <v>12.5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3.7010700000000001</v>
      </c>
      <c r="E93">
        <f>GT_NG!T93</f>
        <v>-0.01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395.72897354777098</v>
      </c>
      <c r="P93" s="37">
        <v>22.12</v>
      </c>
      <c r="Q93" s="37">
        <v>19.329999999999998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131.82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181.76</v>
      </c>
      <c r="Z93" s="35">
        <f>IEX!P93</f>
        <v>0</v>
      </c>
      <c r="AA93" s="76">
        <f>STOA!J93</f>
        <v>1.92</v>
      </c>
      <c r="AB93" s="76">
        <f>-STOA!P93</f>
        <v>0</v>
      </c>
      <c r="AC93">
        <f t="shared" si="3"/>
        <v>6.2899209528554385</v>
      </c>
      <c r="AD93">
        <f t="shared" si="4"/>
        <v>800.09012259491544</v>
      </c>
      <c r="AE93">
        <f>'IDT-1'!F93</f>
        <v>0</v>
      </c>
      <c r="AF93" s="25"/>
      <c r="AG93">
        <f t="shared" si="5"/>
        <v>800.09012259491544</v>
      </c>
      <c r="AI93" s="35">
        <f>PXIL!J93</f>
        <v>0</v>
      </c>
      <c r="AJ93" s="35">
        <f>PXIL!P93</f>
        <v>0</v>
      </c>
      <c r="AK93" s="35">
        <f>RTM_IEX!J93</f>
        <v>50.01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3.7010700000000001</v>
      </c>
      <c r="E94">
        <f>GT_NG!T94</f>
        <v>-0.01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409.29803763541929</v>
      </c>
      <c r="P94" s="37">
        <v>22.12</v>
      </c>
      <c r="Q94" s="37">
        <v>19.329999999999998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131.32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176.94</v>
      </c>
      <c r="Z94" s="35">
        <f>IEX!P94</f>
        <v>0</v>
      </c>
      <c r="AA94" s="76">
        <f>STOA!J94</f>
        <v>1.92</v>
      </c>
      <c r="AB94" s="76">
        <f>-STOA!P94</f>
        <v>0</v>
      </c>
      <c r="AC94">
        <f t="shared" si="3"/>
        <v>6.1892156527390956</v>
      </c>
      <c r="AD94">
        <f t="shared" si="4"/>
        <v>787.27989198268017</v>
      </c>
      <c r="AE94">
        <f>'IDT-1'!F94</f>
        <v>0</v>
      </c>
      <c r="AF94" s="25"/>
      <c r="AG94">
        <f t="shared" si="5"/>
        <v>787.27989198268017</v>
      </c>
      <c r="AI94" s="35">
        <f>PXIL!J94</f>
        <v>0</v>
      </c>
      <c r="AJ94" s="35">
        <f>PXIL!P94</f>
        <v>0</v>
      </c>
      <c r="AK94" s="35">
        <f>RTM_IEX!J94</f>
        <v>28.85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3.7010700000000001</v>
      </c>
      <c r="E95">
        <f>GT_NG!T95</f>
        <v>-0.01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414.59825363541933</v>
      </c>
      <c r="P95" s="37">
        <v>22.12</v>
      </c>
      <c r="Q95" s="37">
        <v>19.329999999999998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128.41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209.65</v>
      </c>
      <c r="Z95" s="35">
        <f>IEX!P95</f>
        <v>0</v>
      </c>
      <c r="AA95" s="76">
        <f>STOA!J95</f>
        <v>1.92</v>
      </c>
      <c r="AB95" s="76">
        <f>-STOA!P95</f>
        <v>0</v>
      </c>
      <c r="AC95">
        <f t="shared" si="3"/>
        <v>6.3087192020825347</v>
      </c>
      <c r="AD95">
        <f t="shared" si="4"/>
        <v>784.41060443333674</v>
      </c>
      <c r="AE95">
        <f>'IDT-1'!F95</f>
        <v>0</v>
      </c>
      <c r="AF95" s="25"/>
      <c r="AG95">
        <f t="shared" si="5"/>
        <v>784.41060443333674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-9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3.7010700000000001</v>
      </c>
      <c r="E96">
        <f>GT_NG!T96</f>
        <v>-0.01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411.87345643337466</v>
      </c>
      <c r="P96" s="37">
        <v>22.12</v>
      </c>
      <c r="Q96" s="37">
        <v>19.329999999999998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127.58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200.03</v>
      </c>
      <c r="Z96" s="35">
        <f>IEX!P96</f>
        <v>0</v>
      </c>
      <c r="AA96" s="76">
        <f>STOA!J96</f>
        <v>1.92</v>
      </c>
      <c r="AB96" s="76">
        <f>-STOA!P96</f>
        <v>0</v>
      </c>
      <c r="AC96">
        <f t="shared" si="3"/>
        <v>6.2531236936022117</v>
      </c>
      <c r="AD96">
        <f t="shared" si="4"/>
        <v>765.29140273977237</v>
      </c>
      <c r="AE96">
        <f>'IDT-1'!F96</f>
        <v>0</v>
      </c>
      <c r="AF96" s="25"/>
      <c r="AG96">
        <f t="shared" si="5"/>
        <v>765.29140273977237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3.7010700000000001</v>
      </c>
      <c r="E97">
        <f>GT_NG!T97</f>
        <v>-0.01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411.21998632467898</v>
      </c>
      <c r="P97" s="37">
        <v>22.12</v>
      </c>
      <c r="Q97" s="37">
        <v>19.329999999999998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127.24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183.68</v>
      </c>
      <c r="Z97" s="35">
        <f>IEX!P97</f>
        <v>0</v>
      </c>
      <c r="AA97" s="76">
        <f>STOA!J97</f>
        <v>1.92</v>
      </c>
      <c r="AB97" s="76">
        <f>-STOA!P97</f>
        <v>0</v>
      </c>
      <c r="AC97">
        <f t="shared" si="3"/>
        <v>6.1178446267543851</v>
      </c>
      <c r="AD97">
        <f t="shared" si="4"/>
        <v>748.08321169792453</v>
      </c>
      <c r="AE97">
        <f>'IDT-1'!F97</f>
        <v>0</v>
      </c>
      <c r="AF97" s="25"/>
      <c r="AG97">
        <f t="shared" si="5"/>
        <v>748.08321169792453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3.7010700000000001</v>
      </c>
      <c r="E98">
        <f>GT_NG!T98</f>
        <v>-0.01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411.21998632467898</v>
      </c>
      <c r="P98" s="37">
        <v>22.12</v>
      </c>
      <c r="Q98" s="37">
        <v>19.329999999999998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126.74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170.22</v>
      </c>
      <c r="Z98" s="35">
        <f>IEX!P98</f>
        <v>0</v>
      </c>
      <c r="AA98" s="76">
        <f>STOA!J98</f>
        <v>1.92</v>
      </c>
      <c r="AB98" s="76">
        <f>-STOA!P98</f>
        <v>0</v>
      </c>
      <c r="AC98">
        <f t="shared" si="3"/>
        <v>6.0246792633195945</v>
      </c>
      <c r="AD98">
        <f t="shared" si="4"/>
        <v>732.21637706135937</v>
      </c>
      <c r="AE98">
        <f>'IDT-1'!F98</f>
        <v>0</v>
      </c>
      <c r="AF98" s="25"/>
      <c r="AG98">
        <f t="shared" si="5"/>
        <v>732.21637706135937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8.8825680000000004E-2</v>
      </c>
      <c r="E99">
        <f t="shared" si="6"/>
        <v>-3.1598214285714319E-4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11.601664530956867</v>
      </c>
      <c r="P99" s="37">
        <f t="shared" si="6"/>
        <v>0.75013677504595566</v>
      </c>
      <c r="Q99" s="37">
        <f t="shared" si="6"/>
        <v>0.52794548205770386</v>
      </c>
      <c r="R99" s="39">
        <f>SUM(R3:R98)/4000</f>
        <v>0.23512186725495124</v>
      </c>
      <c r="S99" s="39">
        <f t="shared" si="6"/>
        <v>0</v>
      </c>
      <c r="T99" s="38">
        <f t="shared" si="6"/>
        <v>0.64146249999999971</v>
      </c>
      <c r="U99" s="38">
        <f t="shared" si="6"/>
        <v>5.0953050000000015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5.3482824999999989</v>
      </c>
      <c r="Z99" s="35">
        <f t="shared" si="6"/>
        <v>0</v>
      </c>
      <c r="AA99" s="76">
        <f t="shared" si="6"/>
        <v>4.5999999999999937E-2</v>
      </c>
      <c r="AB99" s="76">
        <f t="shared" si="6"/>
        <v>0</v>
      </c>
      <c r="AC99">
        <f t="shared" si="6"/>
        <v>0.20132698675359242</v>
      </c>
      <c r="AD99">
        <f t="shared" si="6"/>
        <v>23.261498866419032</v>
      </c>
      <c r="AE99">
        <f t="shared" si="6"/>
        <v>0.188973</v>
      </c>
      <c r="AG99">
        <f t="shared" si="6"/>
        <v>23.450471866419033</v>
      </c>
      <c r="AI99">
        <f t="shared" si="6"/>
        <v>0</v>
      </c>
      <c r="AJ99">
        <f t="shared" si="6"/>
        <v>0</v>
      </c>
      <c r="AK99">
        <f t="shared" si="6"/>
        <v>0.2976474999999999</v>
      </c>
      <c r="AL99">
        <f t="shared" si="6"/>
        <v>-1.1692499999999999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45635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0.59778000000000009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0.96108786682604308</v>
      </c>
      <c r="AD3">
        <f>SUM(B3:AB3,AI3:AV3)-AC3</f>
        <v>102.17669213317394</v>
      </c>
      <c r="AE3">
        <f>'IDT-1'!E3</f>
        <v>0</v>
      </c>
      <c r="AF3" s="25"/>
      <c r="AG3">
        <f>SUM(AD3:AF3)</f>
        <v>102.17669213317394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0.59778000000000009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0.96108786682604308</v>
      </c>
      <c r="AD4">
        <f t="shared" ref="AD4:AD67" si="1">SUM(B4:AB4,AI4:AV4)-AC4</f>
        <v>102.17669213317394</v>
      </c>
      <c r="AE4">
        <f>'IDT-1'!E4</f>
        <v>0</v>
      </c>
      <c r="AF4" s="25"/>
      <c r="AG4">
        <f t="shared" ref="AG4:AG67" si="2">SUM(AD4:AF4)</f>
        <v>102.17669213317394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0.59778000000000009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112.53999999999999</v>
      </c>
      <c r="AB5" s="76">
        <f>-STOA!Q5</f>
        <v>0</v>
      </c>
      <c r="AC5">
        <f t="shared" si="0"/>
        <v>0.96108786682604308</v>
      </c>
      <c r="AD5">
        <f t="shared" si="1"/>
        <v>102.17669213317394</v>
      </c>
      <c r="AE5">
        <f>'IDT-1'!E5</f>
        <v>0</v>
      </c>
      <c r="AF5" s="25"/>
      <c r="AG5">
        <f t="shared" si="2"/>
        <v>102.17669213317394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0.59778000000000009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112.53999999999999</v>
      </c>
      <c r="AB6" s="76">
        <f>-STOA!Q6</f>
        <v>0</v>
      </c>
      <c r="AC6">
        <f t="shared" si="0"/>
        <v>0.96108786682604308</v>
      </c>
      <c r="AD6">
        <f t="shared" si="1"/>
        <v>102.17669213317394</v>
      </c>
      <c r="AE6">
        <f>'IDT-1'!E6</f>
        <v>0</v>
      </c>
      <c r="AF6" s="25"/>
      <c r="AG6">
        <f t="shared" si="2"/>
        <v>102.17669213317394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0.59778000000000009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-12</v>
      </c>
      <c r="AA7" s="76">
        <f>STOA!K7</f>
        <v>112.53999999999999</v>
      </c>
      <c r="AB7" s="76">
        <f>-STOA!Q7</f>
        <v>0</v>
      </c>
      <c r="AC7">
        <f t="shared" si="0"/>
        <v>0.97681050339125175</v>
      </c>
      <c r="AD7">
        <f t="shared" si="1"/>
        <v>100.16096949660874</v>
      </c>
      <c r="AE7">
        <f>'IDT-1'!E7</f>
        <v>0</v>
      </c>
      <c r="AF7" s="25"/>
      <c r="AG7">
        <f t="shared" si="2"/>
        <v>100.16096949660874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0.59778000000000009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-12</v>
      </c>
      <c r="AA8" s="76">
        <f>STOA!K8</f>
        <v>112.53999999999999</v>
      </c>
      <c r="AB8" s="76">
        <f>-STOA!Q8</f>
        <v>0</v>
      </c>
      <c r="AC8">
        <f t="shared" si="0"/>
        <v>0.97681050339125175</v>
      </c>
      <c r="AD8">
        <f t="shared" si="1"/>
        <v>100.16096949660874</v>
      </c>
      <c r="AE8">
        <f>'IDT-1'!E8</f>
        <v>0</v>
      </c>
      <c r="AF8" s="25"/>
      <c r="AG8">
        <f t="shared" si="2"/>
        <v>100.16096949660874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0.59778000000000009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-12</v>
      </c>
      <c r="AA9" s="76">
        <f>STOA!K9</f>
        <v>112.53999999999999</v>
      </c>
      <c r="AB9" s="76">
        <f>-STOA!Q9</f>
        <v>0</v>
      </c>
      <c r="AC9">
        <f t="shared" si="0"/>
        <v>0.97681050339125175</v>
      </c>
      <c r="AD9">
        <f t="shared" si="1"/>
        <v>100.16096949660874</v>
      </c>
      <c r="AE9">
        <f>'IDT-1'!E9</f>
        <v>0</v>
      </c>
      <c r="AF9" s="25"/>
      <c r="AG9">
        <f t="shared" si="2"/>
        <v>100.16096949660874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0.59778000000000009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-12</v>
      </c>
      <c r="AA10" s="76">
        <f>STOA!K10</f>
        <v>112.53999999999999</v>
      </c>
      <c r="AB10" s="76">
        <f>-STOA!Q10</f>
        <v>0</v>
      </c>
      <c r="AC10">
        <f t="shared" si="0"/>
        <v>0.97681050339125175</v>
      </c>
      <c r="AD10">
        <f t="shared" si="1"/>
        <v>100.16096949660874</v>
      </c>
      <c r="AE10">
        <f>'IDT-1'!E10</f>
        <v>0</v>
      </c>
      <c r="AF10" s="25"/>
      <c r="AG10">
        <f t="shared" si="2"/>
        <v>100.16096949660874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0.59778000000000009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-17</v>
      </c>
      <c r="AA11" s="76">
        <f>STOA!K11</f>
        <v>112.53999999999999</v>
      </c>
      <c r="AB11" s="76">
        <f>-STOA!Q11</f>
        <v>0</v>
      </c>
      <c r="AC11">
        <f t="shared" si="0"/>
        <v>1.0161170948042733</v>
      </c>
      <c r="AD11">
        <f t="shared" si="1"/>
        <v>95.12166290519572</v>
      </c>
      <c r="AE11">
        <f>'IDT-1'!E11</f>
        <v>0</v>
      </c>
      <c r="AF11" s="25"/>
      <c r="AG11">
        <f t="shared" si="2"/>
        <v>95.12166290519572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0.59778000000000009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-17</v>
      </c>
      <c r="AA12" s="76">
        <f>STOA!K12</f>
        <v>112.53999999999999</v>
      </c>
      <c r="AB12" s="76">
        <f>-STOA!Q12</f>
        <v>0</v>
      </c>
      <c r="AC12">
        <f t="shared" si="0"/>
        <v>1.0161170948042733</v>
      </c>
      <c r="AD12">
        <f t="shared" si="1"/>
        <v>95.12166290519572</v>
      </c>
      <c r="AE12">
        <f>'IDT-1'!E12</f>
        <v>0</v>
      </c>
      <c r="AF12" s="25"/>
      <c r="AG12">
        <f t="shared" si="2"/>
        <v>95.12166290519572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0.59778000000000009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-17</v>
      </c>
      <c r="AA13" s="76">
        <f>STOA!K13</f>
        <v>112.53999999999999</v>
      </c>
      <c r="AB13" s="76">
        <f>-STOA!Q13</f>
        <v>0</v>
      </c>
      <c r="AC13">
        <f t="shared" si="0"/>
        <v>1.0161170948042733</v>
      </c>
      <c r="AD13">
        <f t="shared" si="1"/>
        <v>95.12166290519572</v>
      </c>
      <c r="AE13">
        <f>'IDT-1'!E13</f>
        <v>0</v>
      </c>
      <c r="AF13" s="25"/>
      <c r="AG13">
        <f t="shared" si="2"/>
        <v>95.12166290519572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0.59778000000000009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-17</v>
      </c>
      <c r="AA14" s="76">
        <f>STOA!K14</f>
        <v>112.53999999999999</v>
      </c>
      <c r="AB14" s="76">
        <f>-STOA!Q14</f>
        <v>0</v>
      </c>
      <c r="AC14">
        <f t="shared" si="0"/>
        <v>1.0161170948042733</v>
      </c>
      <c r="AD14">
        <f t="shared" si="1"/>
        <v>95.12166290519572</v>
      </c>
      <c r="AE14">
        <f>'IDT-1'!E14</f>
        <v>0</v>
      </c>
      <c r="AF14" s="25"/>
      <c r="AG14">
        <f t="shared" si="2"/>
        <v>95.12166290519572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0.59778000000000009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-17</v>
      </c>
      <c r="AA15" s="76">
        <f>STOA!K15</f>
        <v>112.53999999999999</v>
      </c>
      <c r="AB15" s="76">
        <f>-STOA!Q15</f>
        <v>0</v>
      </c>
      <c r="AC15">
        <f t="shared" si="0"/>
        <v>1.0161170948042733</v>
      </c>
      <c r="AD15">
        <f t="shared" si="1"/>
        <v>95.12166290519572</v>
      </c>
      <c r="AE15">
        <f>'IDT-1'!E15</f>
        <v>0</v>
      </c>
      <c r="AF15" s="25"/>
      <c r="AG15">
        <f t="shared" si="2"/>
        <v>95.12166290519572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0.59778000000000009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-17</v>
      </c>
      <c r="AA16" s="76">
        <f>STOA!K16</f>
        <v>112.53999999999999</v>
      </c>
      <c r="AB16" s="76">
        <f>-STOA!Q16</f>
        <v>0</v>
      </c>
      <c r="AC16">
        <f t="shared" si="0"/>
        <v>1.0161170948042733</v>
      </c>
      <c r="AD16">
        <f t="shared" si="1"/>
        <v>95.12166290519572</v>
      </c>
      <c r="AE16">
        <f>'IDT-1'!E16</f>
        <v>0</v>
      </c>
      <c r="AF16" s="25"/>
      <c r="AG16">
        <f t="shared" si="2"/>
        <v>95.12166290519572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0.59778000000000009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-17</v>
      </c>
      <c r="AA17" s="76">
        <f>STOA!K17</f>
        <v>112.53999999999999</v>
      </c>
      <c r="AB17" s="76">
        <f>-STOA!Q17</f>
        <v>0</v>
      </c>
      <c r="AC17">
        <f t="shared" si="0"/>
        <v>1.0161170948042733</v>
      </c>
      <c r="AD17">
        <f t="shared" si="1"/>
        <v>95.12166290519572</v>
      </c>
      <c r="AE17">
        <f>'IDT-1'!E17</f>
        <v>0</v>
      </c>
      <c r="AF17" s="25"/>
      <c r="AG17">
        <f t="shared" si="2"/>
        <v>95.12166290519572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0.59778000000000009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-17</v>
      </c>
      <c r="AA18" s="76">
        <f>STOA!K18</f>
        <v>112.53999999999999</v>
      </c>
      <c r="AB18" s="76">
        <f>-STOA!Q18</f>
        <v>0</v>
      </c>
      <c r="AC18">
        <f t="shared" si="0"/>
        <v>1.0161170948042733</v>
      </c>
      <c r="AD18">
        <f t="shared" si="1"/>
        <v>95.12166290519572</v>
      </c>
      <c r="AE18">
        <f>'IDT-1'!E18</f>
        <v>0</v>
      </c>
      <c r="AF18" s="25"/>
      <c r="AG18">
        <f t="shared" si="2"/>
        <v>95.12166290519572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0.59778000000000009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-17</v>
      </c>
      <c r="AA19" s="76">
        <f>STOA!K19</f>
        <v>112.53999999999999</v>
      </c>
      <c r="AB19" s="76">
        <f>-STOA!Q19</f>
        <v>0</v>
      </c>
      <c r="AC19">
        <f t="shared" si="0"/>
        <v>1.0161170948042733</v>
      </c>
      <c r="AD19">
        <f t="shared" si="1"/>
        <v>95.12166290519572</v>
      </c>
      <c r="AE19">
        <f>'IDT-1'!E19</f>
        <v>0</v>
      </c>
      <c r="AF19" s="25"/>
      <c r="AG19">
        <f t="shared" si="2"/>
        <v>95.12166290519572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0.59778000000000009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-17</v>
      </c>
      <c r="AA20" s="76">
        <f>STOA!K20</f>
        <v>112.53999999999999</v>
      </c>
      <c r="AB20" s="76">
        <f>-STOA!Q20</f>
        <v>0</v>
      </c>
      <c r="AC20">
        <f t="shared" si="0"/>
        <v>1.0161170948042733</v>
      </c>
      <c r="AD20">
        <f t="shared" si="1"/>
        <v>95.12166290519572</v>
      </c>
      <c r="AE20">
        <f>'IDT-1'!E20</f>
        <v>0</v>
      </c>
      <c r="AF20" s="25"/>
      <c r="AG20">
        <f t="shared" si="2"/>
        <v>95.12166290519572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0.59778000000000009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-17</v>
      </c>
      <c r="AA21" s="76">
        <f>STOA!K21</f>
        <v>112.53999999999999</v>
      </c>
      <c r="AB21" s="76">
        <f>-STOA!Q21</f>
        <v>0</v>
      </c>
      <c r="AC21">
        <f t="shared" si="0"/>
        <v>1.0161170948042733</v>
      </c>
      <c r="AD21">
        <f t="shared" si="1"/>
        <v>95.12166290519572</v>
      </c>
      <c r="AE21">
        <f>'IDT-1'!E21</f>
        <v>0</v>
      </c>
      <c r="AF21" s="25"/>
      <c r="AG21">
        <f t="shared" si="2"/>
        <v>95.12166290519572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0.59778000000000009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-17</v>
      </c>
      <c r="AA22" s="76">
        <f>STOA!K22</f>
        <v>112.53999999999999</v>
      </c>
      <c r="AB22" s="76">
        <f>-STOA!Q22</f>
        <v>0</v>
      </c>
      <c r="AC22">
        <f t="shared" si="0"/>
        <v>1.0161170948042733</v>
      </c>
      <c r="AD22">
        <f t="shared" si="1"/>
        <v>95.12166290519572</v>
      </c>
      <c r="AE22">
        <f>'IDT-1'!E22</f>
        <v>0</v>
      </c>
      <c r="AF22" s="25"/>
      <c r="AG22">
        <f t="shared" si="2"/>
        <v>95.12166290519572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0.59778000000000009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-15</v>
      </c>
      <c r="AA23" s="76">
        <f>STOA!K23</f>
        <v>112.53999999999999</v>
      </c>
      <c r="AB23" s="76">
        <f>-STOA!Q23</f>
        <v>0</v>
      </c>
      <c r="AC23">
        <f t="shared" si="0"/>
        <v>1.0003944582390647</v>
      </c>
      <c r="AD23">
        <f t="shared" si="1"/>
        <v>97.137385541760921</v>
      </c>
      <c r="AE23">
        <f>'IDT-1'!E23</f>
        <v>0</v>
      </c>
      <c r="AF23" s="25"/>
      <c r="AG23">
        <f t="shared" si="2"/>
        <v>97.137385541760921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0.59778000000000009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-15</v>
      </c>
      <c r="AA24" s="76">
        <f>STOA!K24</f>
        <v>112.53999999999999</v>
      </c>
      <c r="AB24" s="76">
        <f>-STOA!Q24</f>
        <v>0</v>
      </c>
      <c r="AC24">
        <f t="shared" si="0"/>
        <v>1.0003944582390647</v>
      </c>
      <c r="AD24">
        <f t="shared" si="1"/>
        <v>97.137385541760921</v>
      </c>
      <c r="AE24">
        <f>'IDT-1'!E24</f>
        <v>0</v>
      </c>
      <c r="AF24" s="25"/>
      <c r="AG24">
        <f t="shared" si="2"/>
        <v>97.137385541760921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0.59778000000000009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-15</v>
      </c>
      <c r="AA25" s="76">
        <f>STOA!K25</f>
        <v>112.53999999999999</v>
      </c>
      <c r="AB25" s="76">
        <f>-STOA!Q25</f>
        <v>0</v>
      </c>
      <c r="AC25">
        <f t="shared" si="0"/>
        <v>1.0003944582390647</v>
      </c>
      <c r="AD25">
        <f t="shared" si="1"/>
        <v>97.137385541760921</v>
      </c>
      <c r="AE25">
        <f>'IDT-1'!E25</f>
        <v>0</v>
      </c>
      <c r="AF25" s="25"/>
      <c r="AG25">
        <f t="shared" si="2"/>
        <v>97.137385541760921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0.59778000000000009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112.53999999999999</v>
      </c>
      <c r="AB26" s="76">
        <f>-STOA!Q26</f>
        <v>0</v>
      </c>
      <c r="AC26">
        <f t="shared" si="0"/>
        <v>1.0003944582390647</v>
      </c>
      <c r="AD26">
        <f t="shared" si="1"/>
        <v>97.137385541760921</v>
      </c>
      <c r="AE26">
        <f>'IDT-1'!E26</f>
        <v>0</v>
      </c>
      <c r="AF26" s="25"/>
      <c r="AG26">
        <f t="shared" si="2"/>
        <v>97.137385541760921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0.59778000000000009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121.18</v>
      </c>
      <c r="AB27" s="76">
        <f>-STOA!Q27</f>
        <v>0</v>
      </c>
      <c r="AC27">
        <f t="shared" si="0"/>
        <v>0.94986668399999996</v>
      </c>
      <c r="AD27">
        <f t="shared" si="1"/>
        <v>120.82791331600001</v>
      </c>
      <c r="AE27">
        <f>'IDT-1'!E27</f>
        <v>0</v>
      </c>
      <c r="AF27" s="25"/>
      <c r="AG27">
        <f t="shared" si="2"/>
        <v>120.82791331600001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0.59778000000000009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121.18</v>
      </c>
      <c r="AB28" s="76">
        <f>-STOA!Q28</f>
        <v>0</v>
      </c>
      <c r="AC28">
        <f t="shared" si="0"/>
        <v>0.94986668399999996</v>
      </c>
      <c r="AD28">
        <f t="shared" si="1"/>
        <v>120.82791331600001</v>
      </c>
      <c r="AE28">
        <f>'IDT-1'!E28</f>
        <v>0</v>
      </c>
      <c r="AF28" s="25"/>
      <c r="AG28">
        <f t="shared" si="2"/>
        <v>120.82791331600001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0.59778000000000009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129.85</v>
      </c>
      <c r="AB29" s="76">
        <f>-STOA!Q29</f>
        <v>0</v>
      </c>
      <c r="AC29">
        <f t="shared" si="0"/>
        <v>1.0174926839999998</v>
      </c>
      <c r="AD29">
        <f t="shared" si="1"/>
        <v>129.430287316</v>
      </c>
      <c r="AE29">
        <f>'IDT-1'!E29</f>
        <v>0</v>
      </c>
      <c r="AF29" s="25"/>
      <c r="AG29">
        <f t="shared" si="2"/>
        <v>129.430287316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0.59778000000000009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129.85</v>
      </c>
      <c r="AB30" s="76">
        <f>-STOA!Q30</f>
        <v>0</v>
      </c>
      <c r="AC30">
        <f t="shared" si="0"/>
        <v>1.0174926839999998</v>
      </c>
      <c r="AD30">
        <f t="shared" si="1"/>
        <v>129.430287316</v>
      </c>
      <c r="AE30">
        <f>'IDT-1'!E30</f>
        <v>0</v>
      </c>
      <c r="AF30" s="25"/>
      <c r="AG30">
        <f t="shared" si="2"/>
        <v>129.430287316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0.59778000000000009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141.38999999999999</v>
      </c>
      <c r="AB31" s="76">
        <f>-STOA!Q31</f>
        <v>0</v>
      </c>
      <c r="AC31">
        <f t="shared" si="0"/>
        <v>1.1075046839999998</v>
      </c>
      <c r="AD31">
        <f t="shared" si="1"/>
        <v>140.880275316</v>
      </c>
      <c r="AE31">
        <f>'IDT-1'!E31</f>
        <v>0</v>
      </c>
      <c r="AF31" s="25"/>
      <c r="AG31">
        <f t="shared" si="2"/>
        <v>140.880275316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0.59778000000000009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141.38999999999999</v>
      </c>
      <c r="AB32" s="76">
        <f>-STOA!Q32</f>
        <v>0</v>
      </c>
      <c r="AC32">
        <f t="shared" si="0"/>
        <v>1.1075046839999998</v>
      </c>
      <c r="AD32">
        <f t="shared" si="1"/>
        <v>140.880275316</v>
      </c>
      <c r="AE32">
        <f>'IDT-1'!E32</f>
        <v>0</v>
      </c>
      <c r="AF32" s="25"/>
      <c r="AG32">
        <f t="shared" si="2"/>
        <v>140.880275316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0.59778000000000009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150.02999999999997</v>
      </c>
      <c r="AB33" s="76">
        <f>-STOA!Q33</f>
        <v>0</v>
      </c>
      <c r="AC33">
        <f t="shared" si="0"/>
        <v>1.1748966839999997</v>
      </c>
      <c r="AD33">
        <f t="shared" si="1"/>
        <v>149.45288331599997</v>
      </c>
      <c r="AE33">
        <f>'IDT-1'!E33</f>
        <v>0</v>
      </c>
      <c r="AF33" s="25"/>
      <c r="AG33">
        <f t="shared" si="2"/>
        <v>149.45288331599997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0.59778000000000009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150.02999999999997</v>
      </c>
      <c r="AB34" s="76">
        <f>-STOA!Q34</f>
        <v>0</v>
      </c>
      <c r="AC34">
        <f t="shared" si="0"/>
        <v>1.1748966839999997</v>
      </c>
      <c r="AD34">
        <f t="shared" si="1"/>
        <v>149.45288331599997</v>
      </c>
      <c r="AE34">
        <f>'IDT-1'!E34</f>
        <v>0</v>
      </c>
      <c r="AF34" s="25"/>
      <c r="AG34">
        <f t="shared" si="2"/>
        <v>149.45288331599997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0.59778000000000009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161.54999999999998</v>
      </c>
      <c r="AB35" s="76">
        <f>-STOA!Q35</f>
        <v>0</v>
      </c>
      <c r="AC35">
        <f t="shared" si="0"/>
        <v>1.2647526839999998</v>
      </c>
      <c r="AD35">
        <f t="shared" si="1"/>
        <v>160.88302731599998</v>
      </c>
      <c r="AE35">
        <f>'IDT-1'!E35</f>
        <v>0</v>
      </c>
      <c r="AF35" s="25"/>
      <c r="AG35">
        <f t="shared" si="2"/>
        <v>160.88302731599998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0.59778000000000009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161.54999999999998</v>
      </c>
      <c r="AB36" s="76">
        <f>-STOA!Q36</f>
        <v>0</v>
      </c>
      <c r="AC36">
        <f t="shared" si="0"/>
        <v>1.2647526839999998</v>
      </c>
      <c r="AD36">
        <f t="shared" si="1"/>
        <v>160.88302731599998</v>
      </c>
      <c r="AE36">
        <f>'IDT-1'!E36</f>
        <v>0</v>
      </c>
      <c r="AF36" s="25"/>
      <c r="AG36">
        <f t="shared" si="2"/>
        <v>160.88302731599998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0.59778000000000009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161.54999999999998</v>
      </c>
      <c r="AB37" s="76">
        <f>-STOA!Q37</f>
        <v>0</v>
      </c>
      <c r="AC37">
        <f t="shared" si="0"/>
        <v>1.2647526839999998</v>
      </c>
      <c r="AD37">
        <f t="shared" si="1"/>
        <v>160.88302731599998</v>
      </c>
      <c r="AE37">
        <f>'IDT-1'!E37</f>
        <v>0</v>
      </c>
      <c r="AF37" s="25"/>
      <c r="AG37">
        <f t="shared" si="2"/>
        <v>160.88302731599998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0.59778000000000009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161.54999999999998</v>
      </c>
      <c r="AB38" s="76">
        <f>-STOA!Q38</f>
        <v>0</v>
      </c>
      <c r="AC38">
        <f t="shared" si="0"/>
        <v>1.2647526839999998</v>
      </c>
      <c r="AD38">
        <f t="shared" si="1"/>
        <v>160.88302731599998</v>
      </c>
      <c r="AE38">
        <f>'IDT-1'!E38</f>
        <v>0</v>
      </c>
      <c r="AF38" s="25"/>
      <c r="AG38">
        <f t="shared" si="2"/>
        <v>160.88302731599998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0.59778000000000009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173.12</v>
      </c>
      <c r="AB39" s="76">
        <f>-STOA!Q39</f>
        <v>0</v>
      </c>
      <c r="AC39">
        <f t="shared" si="0"/>
        <v>1.3549986839999999</v>
      </c>
      <c r="AD39">
        <f t="shared" si="1"/>
        <v>172.362781316</v>
      </c>
      <c r="AE39">
        <f>'IDT-1'!E39</f>
        <v>0</v>
      </c>
      <c r="AF39" s="25"/>
      <c r="AG39">
        <f t="shared" si="2"/>
        <v>172.362781316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0.59778000000000009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185.60999999999999</v>
      </c>
      <c r="AB40" s="76">
        <f>-STOA!Q40</f>
        <v>0</v>
      </c>
      <c r="AC40">
        <f t="shared" si="0"/>
        <v>1.4524206839999998</v>
      </c>
      <c r="AD40">
        <f t="shared" si="1"/>
        <v>184.75535931599998</v>
      </c>
      <c r="AE40">
        <f>'IDT-1'!E40</f>
        <v>0</v>
      </c>
      <c r="AF40" s="25"/>
      <c r="AG40">
        <f t="shared" si="2"/>
        <v>184.75535931599998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0.59778000000000009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185.61</v>
      </c>
      <c r="AB41" s="76">
        <f>-STOA!Q41</f>
        <v>0</v>
      </c>
      <c r="AC41">
        <f t="shared" si="0"/>
        <v>1.452420684</v>
      </c>
      <c r="AD41">
        <f t="shared" si="1"/>
        <v>184.75535931600001</v>
      </c>
      <c r="AE41">
        <f>'IDT-1'!E41</f>
        <v>0</v>
      </c>
      <c r="AF41" s="25"/>
      <c r="AG41">
        <f t="shared" si="2"/>
        <v>184.75535931600001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0.59778000000000009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185.61</v>
      </c>
      <c r="AB42" s="76">
        <f>-STOA!Q42</f>
        <v>0</v>
      </c>
      <c r="AC42">
        <f t="shared" si="0"/>
        <v>1.452420684</v>
      </c>
      <c r="AD42">
        <f t="shared" si="1"/>
        <v>184.75535931600001</v>
      </c>
      <c r="AE42">
        <f>'IDT-1'!E42</f>
        <v>0</v>
      </c>
      <c r="AF42" s="25"/>
      <c r="AG42">
        <f t="shared" si="2"/>
        <v>184.75535931600001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0.59778000000000009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181.19</v>
      </c>
      <c r="AB43" s="76">
        <f>-STOA!Q43</f>
        <v>0</v>
      </c>
      <c r="AC43">
        <f t="shared" si="0"/>
        <v>1.4179446839999998</v>
      </c>
      <c r="AD43">
        <f t="shared" si="1"/>
        <v>180.36983531600001</v>
      </c>
      <c r="AE43">
        <f>'IDT-1'!E43</f>
        <v>0</v>
      </c>
      <c r="AF43" s="25"/>
      <c r="AG43">
        <f t="shared" si="2"/>
        <v>180.36983531600001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0.59778000000000009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181.19</v>
      </c>
      <c r="AB44" s="76">
        <f>-STOA!Q44</f>
        <v>0</v>
      </c>
      <c r="AC44">
        <f t="shared" si="0"/>
        <v>1.4179446839999998</v>
      </c>
      <c r="AD44">
        <f t="shared" si="1"/>
        <v>180.36983531600001</v>
      </c>
      <c r="AE44">
        <f>'IDT-1'!E44</f>
        <v>0</v>
      </c>
      <c r="AF44" s="25"/>
      <c r="AG44">
        <f t="shared" si="2"/>
        <v>180.36983531600001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0.59778000000000009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181</v>
      </c>
      <c r="AB45" s="76">
        <f>-STOA!Q45</f>
        <v>0</v>
      </c>
      <c r="AC45">
        <f t="shared" si="0"/>
        <v>1.4164626839999999</v>
      </c>
      <c r="AD45">
        <f t="shared" si="1"/>
        <v>180.18131731599999</v>
      </c>
      <c r="AE45">
        <f>'IDT-1'!E45</f>
        <v>0</v>
      </c>
      <c r="AF45" s="25"/>
      <c r="AG45">
        <f t="shared" si="2"/>
        <v>180.18131731599999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0.59778000000000009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181</v>
      </c>
      <c r="AB46" s="76">
        <f>-STOA!Q46</f>
        <v>0</v>
      </c>
      <c r="AC46">
        <f t="shared" si="0"/>
        <v>1.4164626839999999</v>
      </c>
      <c r="AD46">
        <f t="shared" si="1"/>
        <v>180.18131731599999</v>
      </c>
      <c r="AE46">
        <f>'IDT-1'!E46</f>
        <v>0</v>
      </c>
      <c r="AF46" s="25"/>
      <c r="AG46">
        <f t="shared" si="2"/>
        <v>180.18131731599999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0.59778000000000009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171.98</v>
      </c>
      <c r="AB47" s="76">
        <f>-STOA!Q47</f>
        <v>0</v>
      </c>
      <c r="AC47">
        <f t="shared" si="0"/>
        <v>1.3461066839999998</v>
      </c>
      <c r="AD47">
        <f t="shared" si="1"/>
        <v>171.23167331599998</v>
      </c>
      <c r="AE47">
        <f>'IDT-1'!E47</f>
        <v>0</v>
      </c>
      <c r="AF47" s="25"/>
      <c r="AG47">
        <f t="shared" si="2"/>
        <v>171.23167331599998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0.59778000000000009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171.48999999999998</v>
      </c>
      <c r="AB48" s="76">
        <f>-STOA!Q48</f>
        <v>0</v>
      </c>
      <c r="AC48">
        <f t="shared" si="0"/>
        <v>1.3422846839999998</v>
      </c>
      <c r="AD48">
        <f t="shared" si="1"/>
        <v>170.74549531599999</v>
      </c>
      <c r="AE48">
        <f>'IDT-1'!E48</f>
        <v>0</v>
      </c>
      <c r="AF48" s="25"/>
      <c r="AG48">
        <f t="shared" si="2"/>
        <v>170.74549531599999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0.59778000000000009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171.10999999999999</v>
      </c>
      <c r="AB49" s="76">
        <f>-STOA!Q49</f>
        <v>0</v>
      </c>
      <c r="AC49">
        <f t="shared" si="0"/>
        <v>1.3393206839999998</v>
      </c>
      <c r="AD49">
        <f t="shared" si="1"/>
        <v>170.36845931599998</v>
      </c>
      <c r="AE49">
        <f>'IDT-1'!E49</f>
        <v>0</v>
      </c>
      <c r="AF49" s="25"/>
      <c r="AG49">
        <f t="shared" si="2"/>
        <v>170.36845931599998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0.59778000000000009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172.26</v>
      </c>
      <c r="AB50" s="76">
        <f>-STOA!Q50</f>
        <v>0</v>
      </c>
      <c r="AC50">
        <f t="shared" si="0"/>
        <v>1.348290684</v>
      </c>
      <c r="AD50">
        <f t="shared" si="1"/>
        <v>171.50948931599999</v>
      </c>
      <c r="AE50">
        <f>'IDT-1'!E50</f>
        <v>0</v>
      </c>
      <c r="AF50" s="25"/>
      <c r="AG50">
        <f t="shared" si="2"/>
        <v>171.50948931599999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0.59778000000000009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171.5</v>
      </c>
      <c r="AB51" s="76">
        <f>-STOA!Q51</f>
        <v>0</v>
      </c>
      <c r="AC51">
        <f t="shared" si="0"/>
        <v>1.342362684</v>
      </c>
      <c r="AD51">
        <f t="shared" si="1"/>
        <v>170.75541731600001</v>
      </c>
      <c r="AE51">
        <f>'IDT-1'!E51</f>
        <v>0</v>
      </c>
      <c r="AF51" s="25"/>
      <c r="AG51">
        <f t="shared" si="2"/>
        <v>170.75541731600001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0.59778000000000009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171.4</v>
      </c>
      <c r="AB52" s="76">
        <f>-STOA!Q52</f>
        <v>0</v>
      </c>
      <c r="AC52">
        <f t="shared" si="0"/>
        <v>1.341582684</v>
      </c>
      <c r="AD52">
        <f t="shared" si="1"/>
        <v>170.656197316</v>
      </c>
      <c r="AE52">
        <f>'IDT-1'!E52</f>
        <v>0</v>
      </c>
      <c r="AF52" s="25"/>
      <c r="AG52">
        <f t="shared" si="2"/>
        <v>170.656197316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0.59778000000000009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172.26</v>
      </c>
      <c r="AB53" s="76">
        <f>-STOA!Q53</f>
        <v>0</v>
      </c>
      <c r="AC53">
        <f t="shared" si="0"/>
        <v>1.348290684</v>
      </c>
      <c r="AD53">
        <f t="shared" si="1"/>
        <v>171.50948931599999</v>
      </c>
      <c r="AE53">
        <f>'IDT-1'!E53</f>
        <v>0</v>
      </c>
      <c r="AF53" s="25"/>
      <c r="AG53">
        <f t="shared" si="2"/>
        <v>171.50948931599999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0.59778000000000009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172.17</v>
      </c>
      <c r="AB54" s="76">
        <f>-STOA!Q54</f>
        <v>0</v>
      </c>
      <c r="AC54">
        <f t="shared" si="0"/>
        <v>1.3475886839999998</v>
      </c>
      <c r="AD54">
        <f t="shared" si="1"/>
        <v>171.420191316</v>
      </c>
      <c r="AE54">
        <f>'IDT-1'!E54</f>
        <v>0</v>
      </c>
      <c r="AF54" s="25"/>
      <c r="AG54">
        <f t="shared" si="2"/>
        <v>171.420191316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0.59778000000000009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172.26</v>
      </c>
      <c r="AB55" s="76">
        <f>-STOA!Q55</f>
        <v>0</v>
      </c>
      <c r="AC55">
        <f t="shared" si="0"/>
        <v>1.348290684</v>
      </c>
      <c r="AD55">
        <f t="shared" si="1"/>
        <v>171.50948931599999</v>
      </c>
      <c r="AE55">
        <f>'IDT-1'!E55</f>
        <v>0</v>
      </c>
      <c r="AF55" s="25"/>
      <c r="AG55">
        <f t="shared" si="2"/>
        <v>171.50948931599999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0.59778000000000009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172.26</v>
      </c>
      <c r="AB56" s="76">
        <f>-STOA!Q56</f>
        <v>0</v>
      </c>
      <c r="AC56">
        <f t="shared" si="0"/>
        <v>1.348290684</v>
      </c>
      <c r="AD56">
        <f t="shared" si="1"/>
        <v>171.50948931599999</v>
      </c>
      <c r="AE56">
        <f>'IDT-1'!E56</f>
        <v>0</v>
      </c>
      <c r="AF56" s="25"/>
      <c r="AG56">
        <f t="shared" si="2"/>
        <v>171.50948931599999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0.59778000000000009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172.35999999999999</v>
      </c>
      <c r="AB57" s="76">
        <f>-STOA!Q57</f>
        <v>0</v>
      </c>
      <c r="AC57">
        <f t="shared" si="0"/>
        <v>1.3490706839999997</v>
      </c>
      <c r="AD57">
        <f t="shared" si="1"/>
        <v>171.60870931599999</v>
      </c>
      <c r="AE57">
        <f>'IDT-1'!E57</f>
        <v>0</v>
      </c>
      <c r="AF57" s="25"/>
      <c r="AG57">
        <f t="shared" si="2"/>
        <v>171.60870931599999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0.59778000000000009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172.35999999999999</v>
      </c>
      <c r="AB58" s="76">
        <f>-STOA!Q58</f>
        <v>0</v>
      </c>
      <c r="AC58">
        <f t="shared" si="0"/>
        <v>1.3490706839999997</v>
      </c>
      <c r="AD58">
        <f t="shared" si="1"/>
        <v>171.60870931599999</v>
      </c>
      <c r="AE58">
        <f>'IDT-1'!E58</f>
        <v>0</v>
      </c>
      <c r="AF58" s="25"/>
      <c r="AG58">
        <f t="shared" si="2"/>
        <v>171.60870931599999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0.59778000000000009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172.45</v>
      </c>
      <c r="AB59" s="76">
        <f>-STOA!Q59</f>
        <v>0</v>
      </c>
      <c r="AC59">
        <f t="shared" si="0"/>
        <v>1.3497726839999999</v>
      </c>
      <c r="AD59">
        <f t="shared" si="1"/>
        <v>171.698007316</v>
      </c>
      <c r="AE59">
        <f>'IDT-1'!E59</f>
        <v>0</v>
      </c>
      <c r="AF59" s="25"/>
      <c r="AG59">
        <f t="shared" si="2"/>
        <v>171.698007316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0.59778000000000009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172.45</v>
      </c>
      <c r="AB60" s="76">
        <f>-STOA!Q60</f>
        <v>0</v>
      </c>
      <c r="AC60">
        <f t="shared" si="0"/>
        <v>1.3497726839999999</v>
      </c>
      <c r="AD60">
        <f t="shared" si="1"/>
        <v>171.698007316</v>
      </c>
      <c r="AE60">
        <f>'IDT-1'!E60</f>
        <v>0</v>
      </c>
      <c r="AF60" s="25"/>
      <c r="AG60">
        <f t="shared" si="2"/>
        <v>171.698007316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0.59778000000000009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172.45</v>
      </c>
      <c r="AB61" s="76">
        <f>-STOA!Q61</f>
        <v>0</v>
      </c>
      <c r="AC61">
        <f t="shared" si="0"/>
        <v>1.3497726839999999</v>
      </c>
      <c r="AD61">
        <f t="shared" si="1"/>
        <v>171.698007316</v>
      </c>
      <c r="AE61">
        <f>'IDT-1'!E61</f>
        <v>0</v>
      </c>
      <c r="AF61" s="25"/>
      <c r="AG61">
        <f t="shared" si="2"/>
        <v>171.698007316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0.59778000000000009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170.15</v>
      </c>
      <c r="AB62" s="76">
        <f>-STOA!Q62</f>
        <v>0</v>
      </c>
      <c r="AC62">
        <f t="shared" si="0"/>
        <v>1.3318326839999999</v>
      </c>
      <c r="AD62">
        <f t="shared" si="1"/>
        <v>169.415947316</v>
      </c>
      <c r="AE62">
        <f>'IDT-1'!E62</f>
        <v>0</v>
      </c>
      <c r="AF62" s="25"/>
      <c r="AG62">
        <f t="shared" si="2"/>
        <v>169.415947316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0.59778000000000009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167.35999999999999</v>
      </c>
      <c r="AB63" s="76">
        <f>-STOA!Q63</f>
        <v>0</v>
      </c>
      <c r="AC63">
        <f t="shared" si="0"/>
        <v>1.3100706839999998</v>
      </c>
      <c r="AD63">
        <f t="shared" si="1"/>
        <v>166.64770931599998</v>
      </c>
      <c r="AE63">
        <f>'IDT-1'!E63</f>
        <v>0</v>
      </c>
      <c r="AF63" s="25"/>
      <c r="AG63">
        <f t="shared" si="2"/>
        <v>166.64770931599998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0.59778000000000009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164.19</v>
      </c>
      <c r="AB64" s="76">
        <f>-STOA!Q64</f>
        <v>0</v>
      </c>
      <c r="AC64">
        <f t="shared" si="0"/>
        <v>1.285344684</v>
      </c>
      <c r="AD64">
        <f t="shared" si="1"/>
        <v>163.502435316</v>
      </c>
      <c r="AE64">
        <f>'IDT-1'!E64</f>
        <v>0</v>
      </c>
      <c r="AF64" s="25"/>
      <c r="AG64">
        <f t="shared" si="2"/>
        <v>163.502435316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0.59778000000000009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178.13</v>
      </c>
      <c r="AB65" s="76">
        <f>-STOA!Q65</f>
        <v>0</v>
      </c>
      <c r="AC65">
        <f t="shared" si="0"/>
        <v>1.3940766839999998</v>
      </c>
      <c r="AD65">
        <f t="shared" si="1"/>
        <v>177.333703316</v>
      </c>
      <c r="AE65">
        <f>'IDT-1'!E65</f>
        <v>0</v>
      </c>
      <c r="AF65" s="25"/>
      <c r="AG65">
        <f t="shared" si="2"/>
        <v>177.333703316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0.59778000000000009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174.48</v>
      </c>
      <c r="AB66" s="76">
        <f>-STOA!Q66</f>
        <v>0</v>
      </c>
      <c r="AC66">
        <f t="shared" si="0"/>
        <v>1.3656066839999998</v>
      </c>
      <c r="AD66">
        <f t="shared" si="1"/>
        <v>173.71217331599999</v>
      </c>
      <c r="AE66">
        <f>'IDT-1'!E66</f>
        <v>0</v>
      </c>
      <c r="AF66" s="25"/>
      <c r="AG66">
        <f t="shared" si="2"/>
        <v>173.71217331599999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0.59778000000000009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177.84</v>
      </c>
      <c r="AB67" s="76">
        <f>-STOA!Q67</f>
        <v>0</v>
      </c>
      <c r="AC67">
        <f t="shared" si="0"/>
        <v>1.3918146839999999</v>
      </c>
      <c r="AD67">
        <f t="shared" si="1"/>
        <v>177.04596531600001</v>
      </c>
      <c r="AE67">
        <f>'IDT-1'!E67</f>
        <v>0</v>
      </c>
      <c r="AF67" s="25"/>
      <c r="AG67">
        <f t="shared" si="2"/>
        <v>177.04596531600001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0.59778000000000009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167.07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1.3078086839999998</v>
      </c>
      <c r="AD68">
        <f t="shared" ref="AD68:AD98" si="4">SUM(B68:AB68,AI68:AV68)-AC68</f>
        <v>166.35997131599999</v>
      </c>
      <c r="AE68">
        <f>'IDT-1'!E68</f>
        <v>0</v>
      </c>
      <c r="AF68" s="25"/>
      <c r="AG68">
        <f t="shared" ref="AG68:AG98" si="5">SUM(AD68:AF68)</f>
        <v>166.35997131599999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0.59778000000000009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179.74</v>
      </c>
      <c r="AB69" s="76">
        <f>-STOA!Q69</f>
        <v>0</v>
      </c>
      <c r="AC69">
        <f t="shared" si="3"/>
        <v>1.4066346839999999</v>
      </c>
      <c r="AD69">
        <f t="shared" si="4"/>
        <v>178.931145316</v>
      </c>
      <c r="AE69">
        <f>'IDT-1'!E69</f>
        <v>0</v>
      </c>
      <c r="AF69" s="25"/>
      <c r="AG69">
        <f t="shared" si="5"/>
        <v>178.931145316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0.59778000000000009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176.17000000000002</v>
      </c>
      <c r="AB70" s="76">
        <f>-STOA!Q70</f>
        <v>0</v>
      </c>
      <c r="AC70">
        <f t="shared" si="3"/>
        <v>1.3787886840000001</v>
      </c>
      <c r="AD70">
        <f t="shared" si="4"/>
        <v>175.38899131600002</v>
      </c>
      <c r="AE70">
        <f>'IDT-1'!E70</f>
        <v>0</v>
      </c>
      <c r="AF70" s="25"/>
      <c r="AG70">
        <f t="shared" si="5"/>
        <v>175.38899131600002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0.59778000000000009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166.38</v>
      </c>
      <c r="AB71" s="76">
        <f>-STOA!Q71</f>
        <v>0</v>
      </c>
      <c r="AC71">
        <f t="shared" si="3"/>
        <v>1.3024266839999998</v>
      </c>
      <c r="AD71">
        <f t="shared" si="4"/>
        <v>165.67535331599998</v>
      </c>
      <c r="AE71">
        <f>'IDT-1'!E71</f>
        <v>0</v>
      </c>
      <c r="AF71" s="25"/>
      <c r="AG71">
        <f t="shared" si="5"/>
        <v>165.67535331599998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0.59778000000000009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166.38</v>
      </c>
      <c r="AB72" s="76">
        <f>-STOA!Q72</f>
        <v>0</v>
      </c>
      <c r="AC72">
        <f t="shared" si="3"/>
        <v>1.3024266839999998</v>
      </c>
      <c r="AD72">
        <f t="shared" si="4"/>
        <v>165.67535331599998</v>
      </c>
      <c r="AE72">
        <f>'IDT-1'!E72</f>
        <v>0</v>
      </c>
      <c r="AF72" s="25"/>
      <c r="AG72">
        <f t="shared" si="5"/>
        <v>165.67535331599998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0.59778000000000009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166.38</v>
      </c>
      <c r="AB73" s="76">
        <f>-STOA!Q73</f>
        <v>0</v>
      </c>
      <c r="AC73">
        <f t="shared" si="3"/>
        <v>1.3024266839999998</v>
      </c>
      <c r="AD73">
        <f t="shared" si="4"/>
        <v>165.67535331599998</v>
      </c>
      <c r="AE73">
        <f>'IDT-1'!E73</f>
        <v>0</v>
      </c>
      <c r="AF73" s="25"/>
      <c r="AG73">
        <f t="shared" si="5"/>
        <v>165.67535331599998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0.59778000000000009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166.38</v>
      </c>
      <c r="AB74" s="76">
        <f>-STOA!Q74</f>
        <v>0</v>
      </c>
      <c r="AC74">
        <f t="shared" si="3"/>
        <v>1.3024266839999998</v>
      </c>
      <c r="AD74">
        <f t="shared" si="4"/>
        <v>165.67535331599998</v>
      </c>
      <c r="AE74">
        <f>'IDT-1'!E74</f>
        <v>0</v>
      </c>
      <c r="AF74" s="25"/>
      <c r="AG74">
        <f t="shared" si="5"/>
        <v>165.67535331599998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0.59778000000000009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166.38</v>
      </c>
      <c r="AB75" s="76">
        <f>-STOA!Q75</f>
        <v>0</v>
      </c>
      <c r="AC75">
        <f t="shared" si="3"/>
        <v>1.3024266839999998</v>
      </c>
      <c r="AD75">
        <f t="shared" si="4"/>
        <v>165.67535331599998</v>
      </c>
      <c r="AE75">
        <f>'IDT-1'!E75</f>
        <v>0</v>
      </c>
      <c r="AF75" s="25"/>
      <c r="AG75">
        <f t="shared" si="5"/>
        <v>165.67535331599998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0.59778000000000009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166.38</v>
      </c>
      <c r="AB76" s="76">
        <f>-STOA!Q76</f>
        <v>0</v>
      </c>
      <c r="AC76">
        <f t="shared" si="3"/>
        <v>1.3024266839999998</v>
      </c>
      <c r="AD76">
        <f t="shared" si="4"/>
        <v>165.67535331599998</v>
      </c>
      <c r="AE76">
        <f>'IDT-1'!E76</f>
        <v>0</v>
      </c>
      <c r="AF76" s="25"/>
      <c r="AG76">
        <f t="shared" si="5"/>
        <v>165.67535331599998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0.59778000000000009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166.38</v>
      </c>
      <c r="AB77" s="76">
        <f>-STOA!Q77</f>
        <v>0</v>
      </c>
      <c r="AC77">
        <f t="shared" si="3"/>
        <v>1.3024266839999998</v>
      </c>
      <c r="AD77">
        <f t="shared" si="4"/>
        <v>165.67535331599998</v>
      </c>
      <c r="AE77">
        <f>'IDT-1'!E77</f>
        <v>0</v>
      </c>
      <c r="AF77" s="25"/>
      <c r="AG77">
        <f t="shared" si="5"/>
        <v>165.67535331599998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0.59778000000000009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166.38</v>
      </c>
      <c r="AB78" s="76">
        <f>-STOA!Q78</f>
        <v>0</v>
      </c>
      <c r="AC78">
        <f t="shared" si="3"/>
        <v>1.3024266839999998</v>
      </c>
      <c r="AD78">
        <f t="shared" si="4"/>
        <v>165.67535331599998</v>
      </c>
      <c r="AE78">
        <f>'IDT-1'!E78</f>
        <v>0</v>
      </c>
      <c r="AF78" s="25"/>
      <c r="AG78">
        <f t="shared" si="5"/>
        <v>165.67535331599998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0.59778000000000009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158.69999999999999</v>
      </c>
      <c r="AB79" s="76">
        <f>-STOA!Q79</f>
        <v>0</v>
      </c>
      <c r="AC79">
        <f t="shared" si="3"/>
        <v>1.2425226839999999</v>
      </c>
      <c r="AD79">
        <f t="shared" si="4"/>
        <v>158.055257316</v>
      </c>
      <c r="AE79">
        <f>'IDT-1'!E79</f>
        <v>0</v>
      </c>
      <c r="AF79" s="25"/>
      <c r="AG79">
        <f t="shared" si="5"/>
        <v>158.055257316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0.59778000000000009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158.69999999999999</v>
      </c>
      <c r="AB80" s="76">
        <f>-STOA!Q80</f>
        <v>0</v>
      </c>
      <c r="AC80">
        <f t="shared" si="3"/>
        <v>1.2425226839999999</v>
      </c>
      <c r="AD80">
        <f t="shared" si="4"/>
        <v>158.055257316</v>
      </c>
      <c r="AE80">
        <f>'IDT-1'!E80</f>
        <v>0</v>
      </c>
      <c r="AF80" s="25"/>
      <c r="AG80">
        <f t="shared" si="5"/>
        <v>158.055257316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0.59778000000000009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158.69999999999999</v>
      </c>
      <c r="AB81" s="76">
        <f>-STOA!Q81</f>
        <v>0</v>
      </c>
      <c r="AC81">
        <f t="shared" si="3"/>
        <v>1.2425226839999999</v>
      </c>
      <c r="AD81">
        <f t="shared" si="4"/>
        <v>158.055257316</v>
      </c>
      <c r="AE81">
        <f>'IDT-1'!E81</f>
        <v>0</v>
      </c>
      <c r="AF81" s="25"/>
      <c r="AG81">
        <f t="shared" si="5"/>
        <v>158.055257316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0.59778000000000009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158.69999999999999</v>
      </c>
      <c r="AB82" s="76">
        <f>-STOA!Q82</f>
        <v>0</v>
      </c>
      <c r="AC82">
        <f t="shared" si="3"/>
        <v>1.2425226839999999</v>
      </c>
      <c r="AD82">
        <f t="shared" si="4"/>
        <v>158.055257316</v>
      </c>
      <c r="AE82">
        <f>'IDT-1'!E82</f>
        <v>0</v>
      </c>
      <c r="AF82" s="25"/>
      <c r="AG82">
        <f t="shared" si="5"/>
        <v>158.055257316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0.59778000000000009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150.02999999999997</v>
      </c>
      <c r="AB83" s="76">
        <f>-STOA!Q83</f>
        <v>0</v>
      </c>
      <c r="AC83">
        <f t="shared" si="3"/>
        <v>1.1748966839999997</v>
      </c>
      <c r="AD83">
        <f t="shared" si="4"/>
        <v>149.45288331599997</v>
      </c>
      <c r="AE83">
        <f>'IDT-1'!E83</f>
        <v>0</v>
      </c>
      <c r="AF83" s="25"/>
      <c r="AG83">
        <f t="shared" si="5"/>
        <v>149.45288331599997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0.59778000000000009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150.02999999999997</v>
      </c>
      <c r="AB84" s="76">
        <f>-STOA!Q84</f>
        <v>0</v>
      </c>
      <c r="AC84">
        <f t="shared" si="3"/>
        <v>1.1748966839999997</v>
      </c>
      <c r="AD84">
        <f t="shared" si="4"/>
        <v>149.45288331599997</v>
      </c>
      <c r="AE84">
        <f>'IDT-1'!E84</f>
        <v>0</v>
      </c>
      <c r="AF84" s="25"/>
      <c r="AG84">
        <f t="shared" si="5"/>
        <v>149.45288331599997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0.59778000000000009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150.02999999999997</v>
      </c>
      <c r="AB85" s="76">
        <f>-STOA!Q85</f>
        <v>0</v>
      </c>
      <c r="AC85">
        <f t="shared" si="3"/>
        <v>1.1748966839999997</v>
      </c>
      <c r="AD85">
        <f t="shared" si="4"/>
        <v>149.45288331599997</v>
      </c>
      <c r="AE85">
        <f>'IDT-1'!E85</f>
        <v>0</v>
      </c>
      <c r="AF85" s="25"/>
      <c r="AG85">
        <f t="shared" si="5"/>
        <v>149.45288331599997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0.59778000000000009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150.02999999999997</v>
      </c>
      <c r="AB86" s="76">
        <f>-STOA!Q86</f>
        <v>0</v>
      </c>
      <c r="AC86">
        <f t="shared" si="3"/>
        <v>1.1748966839999997</v>
      </c>
      <c r="AD86">
        <f t="shared" si="4"/>
        <v>149.45288331599997</v>
      </c>
      <c r="AE86">
        <f>'IDT-1'!E86</f>
        <v>0</v>
      </c>
      <c r="AF86" s="25"/>
      <c r="AG86">
        <f t="shared" si="5"/>
        <v>149.45288331599997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0.59778000000000009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141.38999999999999</v>
      </c>
      <c r="AB87" s="76">
        <f>-STOA!Q87</f>
        <v>0</v>
      </c>
      <c r="AC87">
        <f t="shared" si="3"/>
        <v>1.1075046839999998</v>
      </c>
      <c r="AD87">
        <f t="shared" si="4"/>
        <v>140.880275316</v>
      </c>
      <c r="AE87">
        <f>'IDT-1'!E87</f>
        <v>0</v>
      </c>
      <c r="AF87" s="25"/>
      <c r="AG87">
        <f t="shared" si="5"/>
        <v>140.880275316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0.59778000000000009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141.38999999999999</v>
      </c>
      <c r="AB88" s="76">
        <f>-STOA!Q88</f>
        <v>0</v>
      </c>
      <c r="AC88">
        <f t="shared" si="3"/>
        <v>1.1075046839999998</v>
      </c>
      <c r="AD88">
        <f t="shared" si="4"/>
        <v>140.880275316</v>
      </c>
      <c r="AE88">
        <f>'IDT-1'!E88</f>
        <v>0</v>
      </c>
      <c r="AF88" s="25"/>
      <c r="AG88">
        <f t="shared" si="5"/>
        <v>140.880275316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0.59778000000000009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141.38999999999999</v>
      </c>
      <c r="AB89" s="76">
        <f>-STOA!Q89</f>
        <v>0</v>
      </c>
      <c r="AC89">
        <f t="shared" si="3"/>
        <v>1.1075046839999998</v>
      </c>
      <c r="AD89">
        <f t="shared" si="4"/>
        <v>140.880275316</v>
      </c>
      <c r="AE89">
        <f>'IDT-1'!E89</f>
        <v>0</v>
      </c>
      <c r="AF89" s="25"/>
      <c r="AG89">
        <f t="shared" si="5"/>
        <v>140.880275316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0.59778000000000009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141.38999999999999</v>
      </c>
      <c r="AB90" s="76">
        <f>-STOA!Q90</f>
        <v>0</v>
      </c>
      <c r="AC90">
        <f t="shared" si="3"/>
        <v>1.1075046839999998</v>
      </c>
      <c r="AD90">
        <f t="shared" si="4"/>
        <v>140.880275316</v>
      </c>
      <c r="AE90">
        <f>'IDT-1'!E90</f>
        <v>0</v>
      </c>
      <c r="AF90" s="25"/>
      <c r="AG90">
        <f t="shared" si="5"/>
        <v>140.880275316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0.59778000000000009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124.07999999999998</v>
      </c>
      <c r="AB91" s="76">
        <f>-STOA!Q91</f>
        <v>0</v>
      </c>
      <c r="AC91">
        <f t="shared" si="3"/>
        <v>0.97248668399999982</v>
      </c>
      <c r="AD91">
        <f t="shared" si="4"/>
        <v>123.70529331599998</v>
      </c>
      <c r="AE91">
        <f>'IDT-1'!E91</f>
        <v>0</v>
      </c>
      <c r="AF91" s="25"/>
      <c r="AG91">
        <f t="shared" si="5"/>
        <v>123.70529331599998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0.59778000000000009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124.07999999999998</v>
      </c>
      <c r="AB92" s="76">
        <f>-STOA!Q92</f>
        <v>0</v>
      </c>
      <c r="AC92">
        <f t="shared" si="3"/>
        <v>0.97248668399999982</v>
      </c>
      <c r="AD92">
        <f t="shared" si="4"/>
        <v>123.70529331599998</v>
      </c>
      <c r="AE92">
        <f>'IDT-1'!E92</f>
        <v>0</v>
      </c>
      <c r="AF92" s="25"/>
      <c r="AG92">
        <f t="shared" si="5"/>
        <v>123.70529331599998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0.59778000000000009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124.07999999999998</v>
      </c>
      <c r="AB93" s="76">
        <f>-STOA!Q93</f>
        <v>0</v>
      </c>
      <c r="AC93">
        <f t="shared" si="3"/>
        <v>1.051099866826043</v>
      </c>
      <c r="AD93">
        <f t="shared" si="4"/>
        <v>113.62668013317393</v>
      </c>
      <c r="AE93">
        <f>'IDT-1'!E93</f>
        <v>0</v>
      </c>
      <c r="AF93" s="25"/>
      <c r="AG93">
        <f t="shared" si="5"/>
        <v>113.62668013317393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0.59778000000000009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124.07999999999998</v>
      </c>
      <c r="AB94" s="76">
        <f>-STOA!Q94</f>
        <v>0</v>
      </c>
      <c r="AC94">
        <f t="shared" si="3"/>
        <v>1.051099866826043</v>
      </c>
      <c r="AD94">
        <f t="shared" si="4"/>
        <v>113.62668013317393</v>
      </c>
      <c r="AE94">
        <f>'IDT-1'!E94</f>
        <v>0</v>
      </c>
      <c r="AF94" s="25"/>
      <c r="AG94">
        <f t="shared" si="5"/>
        <v>113.62668013317393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0.59778000000000009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124.07999999999998</v>
      </c>
      <c r="AB95" s="76">
        <f>-STOA!Q95</f>
        <v>0</v>
      </c>
      <c r="AC95">
        <f t="shared" si="3"/>
        <v>1.051099866826043</v>
      </c>
      <c r="AD95">
        <f t="shared" si="4"/>
        <v>113.62668013317393</v>
      </c>
      <c r="AE95">
        <f>'IDT-1'!E95</f>
        <v>0</v>
      </c>
      <c r="AF95" s="25"/>
      <c r="AG95">
        <f t="shared" si="5"/>
        <v>113.62668013317393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0.59778000000000009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124.07999999999998</v>
      </c>
      <c r="AB96" s="76">
        <f>-STOA!Q96</f>
        <v>0</v>
      </c>
      <c r="AC96">
        <f t="shared" si="3"/>
        <v>1.051099866826043</v>
      </c>
      <c r="AD96">
        <f t="shared" si="4"/>
        <v>113.62668013317393</v>
      </c>
      <c r="AE96">
        <f>'IDT-1'!E96</f>
        <v>0</v>
      </c>
      <c r="AF96" s="25"/>
      <c r="AG96">
        <f t="shared" si="5"/>
        <v>113.62668013317393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0.59778000000000009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-15</v>
      </c>
      <c r="AA97" s="76">
        <f>STOA!K97</f>
        <v>124.07999999999998</v>
      </c>
      <c r="AB97" s="76">
        <f>-STOA!Q97</f>
        <v>0</v>
      </c>
      <c r="AC97">
        <f t="shared" si="3"/>
        <v>1.0904064582390645</v>
      </c>
      <c r="AD97">
        <f t="shared" si="4"/>
        <v>108.58737354176093</v>
      </c>
      <c r="AE97">
        <f>'IDT-1'!E97</f>
        <v>0</v>
      </c>
      <c r="AF97" s="25"/>
      <c r="AG97">
        <f t="shared" si="5"/>
        <v>108.58737354176093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0.59778000000000009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-15</v>
      </c>
      <c r="AA98" s="76">
        <f>STOA!K98</f>
        <v>124.07999999999998</v>
      </c>
      <c r="AB98" s="76">
        <f>-STOA!Q98</f>
        <v>0</v>
      </c>
      <c r="AC98">
        <f t="shared" si="3"/>
        <v>1.0904064582390645</v>
      </c>
      <c r="AD98">
        <f t="shared" si="4"/>
        <v>108.58737354176093</v>
      </c>
      <c r="AE98">
        <f>'IDT-1'!E98</f>
        <v>0</v>
      </c>
      <c r="AF98" s="25"/>
      <c r="AG98">
        <f t="shared" si="5"/>
        <v>108.58737354176093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-0.1055</v>
      </c>
      <c r="AA99" s="76">
        <f t="shared" si="6"/>
        <v>3.5366099999999983</v>
      </c>
      <c r="AB99" s="76">
        <f t="shared" si="6"/>
        <v>0</v>
      </c>
      <c r="AC99">
        <f t="shared" si="6"/>
        <v>2.8526831494814754E-2</v>
      </c>
      <c r="AD99">
        <f t="shared" si="6"/>
        <v>3.4169298885051869</v>
      </c>
      <c r="AE99">
        <f t="shared" si="6"/>
        <v>0</v>
      </c>
      <c r="AG99">
        <f t="shared" si="6"/>
        <v>3.4169298885051869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45635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11.540000000000001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0.14999400000000002</v>
      </c>
      <c r="AD3">
        <f>SUM(B3:AB3,AI3:AV3)-AC3</f>
        <v>19.080006000000001</v>
      </c>
      <c r="AE3">
        <f>'IDT-1'!D3</f>
        <v>0</v>
      </c>
      <c r="AF3" s="25"/>
      <c r="AG3">
        <f>SUM(AD3:AF3)</f>
        <v>19.080006000000001</v>
      </c>
      <c r="AI3" s="35">
        <f>PXIL!L3</f>
        <v>0</v>
      </c>
      <c r="AJ3" s="35">
        <f>PXIL!R3</f>
        <v>0</v>
      </c>
      <c r="AK3" s="35">
        <f>RTM_IEX!L3</f>
        <v>7.69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11.540000000000001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0.14781</v>
      </c>
      <c r="AD4">
        <f t="shared" ref="AD4:AD67" si="1">SUM(B4:AB4,AI4:AV4)-AC4</f>
        <v>18.802190000000003</v>
      </c>
      <c r="AE4">
        <f>'IDT-1'!D4</f>
        <v>0</v>
      </c>
      <c r="AF4" s="25"/>
      <c r="AG4">
        <f t="shared" ref="AG4:AG67" si="2">SUM(AD4:AF4)</f>
        <v>18.802190000000003</v>
      </c>
      <c r="AI4" s="35">
        <f>PXIL!L4</f>
        <v>0</v>
      </c>
      <c r="AJ4" s="35">
        <f>PXIL!R4</f>
        <v>0</v>
      </c>
      <c r="AK4" s="35">
        <f>RTM_IEX!L4</f>
        <v>7.41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11.540000000000001</v>
      </c>
      <c r="AB5" s="76">
        <f>-STOA!R5</f>
        <v>0</v>
      </c>
      <c r="AC5">
        <f t="shared" si="0"/>
        <v>0.14624999999999999</v>
      </c>
      <c r="AD5">
        <f t="shared" si="1"/>
        <v>18.603750000000002</v>
      </c>
      <c r="AE5">
        <f>'IDT-1'!D5</f>
        <v>0</v>
      </c>
      <c r="AF5" s="25"/>
      <c r="AG5">
        <f t="shared" si="2"/>
        <v>18.603750000000002</v>
      </c>
      <c r="AI5" s="35">
        <f>PXIL!L5</f>
        <v>0</v>
      </c>
      <c r="AJ5" s="35">
        <f>PXIL!R5</f>
        <v>0</v>
      </c>
      <c r="AK5" s="35">
        <f>RTM_IEX!L5</f>
        <v>7.21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11.540000000000001</v>
      </c>
      <c r="AB6" s="76">
        <f>-STOA!R6</f>
        <v>0</v>
      </c>
      <c r="AC6">
        <f t="shared" si="0"/>
        <v>0.14476800000000001</v>
      </c>
      <c r="AD6">
        <f t="shared" si="1"/>
        <v>18.415232000000003</v>
      </c>
      <c r="AE6">
        <f>'IDT-1'!D6</f>
        <v>0</v>
      </c>
      <c r="AF6" s="25"/>
      <c r="AG6">
        <f t="shared" si="2"/>
        <v>18.415232000000003</v>
      </c>
      <c r="AI6" s="35">
        <f>PXIL!L6</f>
        <v>0</v>
      </c>
      <c r="AJ6" s="35">
        <f>PXIL!R6</f>
        <v>0</v>
      </c>
      <c r="AK6" s="35">
        <f>RTM_IEX!L6</f>
        <v>7.02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11.540000000000001</v>
      </c>
      <c r="AB7" s="76">
        <f>-STOA!R7</f>
        <v>0</v>
      </c>
      <c r="AC7">
        <f t="shared" si="0"/>
        <v>0.14250600000000002</v>
      </c>
      <c r="AD7">
        <f t="shared" si="1"/>
        <v>18.127494000000002</v>
      </c>
      <c r="AE7">
        <f>'IDT-1'!D7</f>
        <v>0</v>
      </c>
      <c r="AF7" s="25"/>
      <c r="AG7">
        <f t="shared" si="2"/>
        <v>18.127494000000002</v>
      </c>
      <c r="AI7" s="35">
        <f>PXIL!L7</f>
        <v>0</v>
      </c>
      <c r="AJ7" s="35">
        <f>PXIL!R7</f>
        <v>0</v>
      </c>
      <c r="AK7" s="35">
        <f>RTM_IEX!L7</f>
        <v>6.73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11.540000000000001</v>
      </c>
      <c r="AB8" s="76">
        <f>-STOA!R8</f>
        <v>0</v>
      </c>
      <c r="AC8">
        <f t="shared" si="0"/>
        <v>0.14180400000000001</v>
      </c>
      <c r="AD8">
        <f t="shared" si="1"/>
        <v>18.038195999999999</v>
      </c>
      <c r="AE8">
        <f>'IDT-1'!D8</f>
        <v>0</v>
      </c>
      <c r="AF8" s="25"/>
      <c r="AG8">
        <f t="shared" si="2"/>
        <v>18.038195999999999</v>
      </c>
      <c r="AI8" s="35">
        <f>PXIL!L8</f>
        <v>0</v>
      </c>
      <c r="AJ8" s="35">
        <f>PXIL!R8</f>
        <v>0</v>
      </c>
      <c r="AK8" s="35">
        <f>RTM_IEX!L8</f>
        <v>6.64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11.540000000000001</v>
      </c>
      <c r="AB9" s="76">
        <f>-STOA!R9</f>
        <v>0</v>
      </c>
      <c r="AC9">
        <f t="shared" si="0"/>
        <v>0.14024400000000001</v>
      </c>
      <c r="AD9">
        <f t="shared" si="1"/>
        <v>17.839756000000001</v>
      </c>
      <c r="AE9">
        <f>'IDT-1'!D9</f>
        <v>0</v>
      </c>
      <c r="AF9" s="25"/>
      <c r="AG9">
        <f t="shared" si="2"/>
        <v>17.839756000000001</v>
      </c>
      <c r="AI9" s="35">
        <f>PXIL!L9</f>
        <v>0</v>
      </c>
      <c r="AJ9" s="35">
        <f>PXIL!R9</f>
        <v>0</v>
      </c>
      <c r="AK9" s="35">
        <f>RTM_IEX!L9</f>
        <v>6.44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11.540000000000001</v>
      </c>
      <c r="AB10" s="76">
        <f>-STOA!R10</f>
        <v>0</v>
      </c>
      <c r="AC10">
        <f t="shared" si="0"/>
        <v>0.139542</v>
      </c>
      <c r="AD10">
        <f t="shared" si="1"/>
        <v>17.750458000000002</v>
      </c>
      <c r="AE10">
        <f>'IDT-1'!D10</f>
        <v>0</v>
      </c>
      <c r="AF10" s="25"/>
      <c r="AG10">
        <f t="shared" si="2"/>
        <v>17.750458000000002</v>
      </c>
      <c r="AI10" s="35">
        <f>PXIL!L10</f>
        <v>0</v>
      </c>
      <c r="AJ10" s="35">
        <f>PXIL!R10</f>
        <v>0</v>
      </c>
      <c r="AK10" s="35">
        <f>RTM_IEX!L10</f>
        <v>6.35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11.540000000000001</v>
      </c>
      <c r="AB11" s="76">
        <f>-STOA!R11</f>
        <v>0</v>
      </c>
      <c r="AC11">
        <f t="shared" si="0"/>
        <v>0.138762</v>
      </c>
      <c r="AD11">
        <f t="shared" si="1"/>
        <v>17.651237999999999</v>
      </c>
      <c r="AE11">
        <f>'IDT-1'!D11</f>
        <v>0</v>
      </c>
      <c r="AF11" s="25"/>
      <c r="AG11">
        <f t="shared" si="2"/>
        <v>17.651237999999999</v>
      </c>
      <c r="AI11" s="35">
        <f>PXIL!L11</f>
        <v>0</v>
      </c>
      <c r="AJ11" s="35">
        <f>PXIL!R11</f>
        <v>0</v>
      </c>
      <c r="AK11" s="35">
        <f>RTM_IEX!L11</f>
        <v>6.25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11.540000000000001</v>
      </c>
      <c r="AB12" s="76">
        <f>-STOA!R12</f>
        <v>0</v>
      </c>
      <c r="AC12">
        <f t="shared" si="0"/>
        <v>0.13798199999999999</v>
      </c>
      <c r="AD12">
        <f t="shared" si="1"/>
        <v>17.552018</v>
      </c>
      <c r="AE12">
        <f>'IDT-1'!D12</f>
        <v>0</v>
      </c>
      <c r="AF12" s="25"/>
      <c r="AG12">
        <f t="shared" si="2"/>
        <v>17.552018</v>
      </c>
      <c r="AI12" s="35">
        <f>PXIL!L12</f>
        <v>0</v>
      </c>
      <c r="AJ12" s="35">
        <f>PXIL!R12</f>
        <v>0</v>
      </c>
      <c r="AK12" s="35">
        <f>RTM_IEX!L12</f>
        <v>6.15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11.540000000000001</v>
      </c>
      <c r="AB13" s="76">
        <f>-STOA!R13</f>
        <v>0</v>
      </c>
      <c r="AC13">
        <f t="shared" si="0"/>
        <v>0.13728000000000001</v>
      </c>
      <c r="AD13">
        <f t="shared" si="1"/>
        <v>17.462720000000001</v>
      </c>
      <c r="AE13">
        <f>'IDT-1'!D13</f>
        <v>0</v>
      </c>
      <c r="AF13" s="25"/>
      <c r="AG13">
        <f t="shared" si="2"/>
        <v>17.462720000000001</v>
      </c>
      <c r="AI13" s="35">
        <f>PXIL!L13</f>
        <v>0</v>
      </c>
      <c r="AJ13" s="35">
        <f>PXIL!R13</f>
        <v>0</v>
      </c>
      <c r="AK13" s="35">
        <f>RTM_IEX!L13</f>
        <v>6.06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11.540000000000001</v>
      </c>
      <c r="AB14" s="76">
        <f>-STOA!R14</f>
        <v>0</v>
      </c>
      <c r="AC14">
        <f t="shared" si="0"/>
        <v>0.13728000000000001</v>
      </c>
      <c r="AD14">
        <f t="shared" si="1"/>
        <v>17.462720000000001</v>
      </c>
      <c r="AE14">
        <f>'IDT-1'!D14</f>
        <v>0</v>
      </c>
      <c r="AF14" s="25"/>
      <c r="AG14">
        <f t="shared" si="2"/>
        <v>17.462720000000001</v>
      </c>
      <c r="AI14" s="35">
        <f>PXIL!L14</f>
        <v>0</v>
      </c>
      <c r="AJ14" s="35">
        <f>PXIL!R14</f>
        <v>0</v>
      </c>
      <c r="AK14" s="35">
        <f>RTM_IEX!L14</f>
        <v>6.06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11.540000000000001</v>
      </c>
      <c r="AB15" s="76">
        <f>-STOA!R15</f>
        <v>0</v>
      </c>
      <c r="AC15">
        <f t="shared" si="0"/>
        <v>0.12979200000000002</v>
      </c>
      <c r="AD15">
        <f t="shared" si="1"/>
        <v>16.510208000000002</v>
      </c>
      <c r="AE15">
        <f>'IDT-1'!D15</f>
        <v>0</v>
      </c>
      <c r="AF15" s="25"/>
      <c r="AG15">
        <f t="shared" si="2"/>
        <v>16.510208000000002</v>
      </c>
      <c r="AI15" s="35">
        <f>PXIL!L15</f>
        <v>0</v>
      </c>
      <c r="AJ15" s="35">
        <f>PXIL!R15</f>
        <v>0</v>
      </c>
      <c r="AK15" s="35">
        <f>RTM_IEX!L15</f>
        <v>5.0999999999999996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11.540000000000001</v>
      </c>
      <c r="AB16" s="76">
        <f>-STOA!R16</f>
        <v>0</v>
      </c>
      <c r="AC16">
        <f t="shared" si="0"/>
        <v>0.12979200000000002</v>
      </c>
      <c r="AD16">
        <f t="shared" si="1"/>
        <v>16.510208000000002</v>
      </c>
      <c r="AE16">
        <f>'IDT-1'!D16</f>
        <v>0</v>
      </c>
      <c r="AF16" s="25"/>
      <c r="AG16">
        <f t="shared" si="2"/>
        <v>16.510208000000002</v>
      </c>
      <c r="AI16" s="35">
        <f>PXIL!L16</f>
        <v>0</v>
      </c>
      <c r="AJ16" s="35">
        <f>PXIL!R16</f>
        <v>0</v>
      </c>
      <c r="AK16" s="35">
        <f>RTM_IEX!L16</f>
        <v>5.0999999999999996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11.540000000000001</v>
      </c>
      <c r="AB17" s="76">
        <f>-STOA!R17</f>
        <v>0</v>
      </c>
      <c r="AC17">
        <f t="shared" si="0"/>
        <v>0.12979200000000002</v>
      </c>
      <c r="AD17">
        <f t="shared" si="1"/>
        <v>16.510208000000002</v>
      </c>
      <c r="AE17">
        <f>'IDT-1'!D17</f>
        <v>0</v>
      </c>
      <c r="AF17" s="25"/>
      <c r="AG17">
        <f t="shared" si="2"/>
        <v>16.510208000000002</v>
      </c>
      <c r="AI17" s="35">
        <f>PXIL!L17</f>
        <v>0</v>
      </c>
      <c r="AJ17" s="35">
        <f>PXIL!R17</f>
        <v>0</v>
      </c>
      <c r="AK17" s="35">
        <f>RTM_IEX!L17</f>
        <v>5.0999999999999996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11.540000000000001</v>
      </c>
      <c r="AB18" s="76">
        <f>-STOA!R18</f>
        <v>0</v>
      </c>
      <c r="AC18">
        <f t="shared" si="0"/>
        <v>0.135018</v>
      </c>
      <c r="AD18">
        <f t="shared" si="1"/>
        <v>17.174982000000004</v>
      </c>
      <c r="AE18">
        <f>'IDT-1'!D18</f>
        <v>0</v>
      </c>
      <c r="AF18" s="25"/>
      <c r="AG18">
        <f t="shared" si="2"/>
        <v>17.174982000000004</v>
      </c>
      <c r="AI18" s="35">
        <f>PXIL!L18</f>
        <v>0</v>
      </c>
      <c r="AJ18" s="35">
        <f>PXIL!R18</f>
        <v>0</v>
      </c>
      <c r="AK18" s="35">
        <f>RTM_IEX!L18</f>
        <v>5.77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11.540000000000001</v>
      </c>
      <c r="AB19" s="76">
        <f>-STOA!R19</f>
        <v>0</v>
      </c>
      <c r="AC19">
        <f t="shared" si="0"/>
        <v>0.14250600000000002</v>
      </c>
      <c r="AD19">
        <f t="shared" si="1"/>
        <v>18.127494000000002</v>
      </c>
      <c r="AE19">
        <f>'IDT-1'!D19</f>
        <v>0</v>
      </c>
      <c r="AF19" s="25"/>
      <c r="AG19">
        <f t="shared" si="2"/>
        <v>18.127494000000002</v>
      </c>
      <c r="AI19" s="35">
        <f>PXIL!L19</f>
        <v>0</v>
      </c>
      <c r="AJ19" s="35">
        <f>PXIL!R19</f>
        <v>0</v>
      </c>
      <c r="AK19" s="35">
        <f>RTM_IEX!L19</f>
        <v>6.73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11.540000000000001</v>
      </c>
      <c r="AB20" s="76">
        <f>-STOA!R20</f>
        <v>0</v>
      </c>
      <c r="AC20">
        <f t="shared" si="0"/>
        <v>0.152256</v>
      </c>
      <c r="AD20">
        <f t="shared" si="1"/>
        <v>19.367744000000002</v>
      </c>
      <c r="AE20">
        <f>'IDT-1'!D20</f>
        <v>0</v>
      </c>
      <c r="AF20" s="25"/>
      <c r="AG20">
        <f t="shared" si="2"/>
        <v>19.367744000000002</v>
      </c>
      <c r="AI20" s="35">
        <f>PXIL!L20</f>
        <v>0</v>
      </c>
      <c r="AJ20" s="35">
        <f>PXIL!R20</f>
        <v>0</v>
      </c>
      <c r="AK20" s="35">
        <f>RTM_IEX!L20</f>
        <v>7.98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11.540000000000001</v>
      </c>
      <c r="AB21" s="76">
        <f>-STOA!R21</f>
        <v>0</v>
      </c>
      <c r="AC21">
        <f t="shared" si="0"/>
        <v>0.15756000000000001</v>
      </c>
      <c r="AD21">
        <f t="shared" si="1"/>
        <v>20.042440000000003</v>
      </c>
      <c r="AE21">
        <f>'IDT-1'!D21</f>
        <v>0</v>
      </c>
      <c r="AF21" s="25"/>
      <c r="AG21">
        <f t="shared" si="2"/>
        <v>20.042440000000003</v>
      </c>
      <c r="AI21" s="35">
        <f>PXIL!L21</f>
        <v>0</v>
      </c>
      <c r="AJ21" s="35">
        <f>PXIL!R21</f>
        <v>0</v>
      </c>
      <c r="AK21" s="35">
        <f>RTM_IEX!L21</f>
        <v>8.66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11.540000000000001</v>
      </c>
      <c r="AB22" s="76">
        <f>-STOA!R22</f>
        <v>0</v>
      </c>
      <c r="AC22">
        <f t="shared" si="0"/>
        <v>0.165048</v>
      </c>
      <c r="AD22">
        <f t="shared" si="1"/>
        <v>20.994952000000001</v>
      </c>
      <c r="AE22">
        <f>'IDT-1'!D22</f>
        <v>0</v>
      </c>
      <c r="AF22" s="25"/>
      <c r="AG22">
        <f t="shared" si="2"/>
        <v>20.994952000000001</v>
      </c>
      <c r="AI22" s="35">
        <f>PXIL!L22</f>
        <v>0</v>
      </c>
      <c r="AJ22" s="35">
        <f>PXIL!R22</f>
        <v>0</v>
      </c>
      <c r="AK22" s="35">
        <f>RTM_IEX!L22</f>
        <v>9.6199999999999992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15.39</v>
      </c>
      <c r="AB23" s="76">
        <f>-STOA!R23</f>
        <v>0</v>
      </c>
      <c r="AC23">
        <f t="shared" si="0"/>
        <v>0.17253599999999999</v>
      </c>
      <c r="AD23">
        <f t="shared" si="1"/>
        <v>21.947464</v>
      </c>
      <c r="AE23">
        <f>'IDT-1'!D23</f>
        <v>0</v>
      </c>
      <c r="AF23" s="25"/>
      <c r="AG23">
        <f t="shared" si="2"/>
        <v>21.947464</v>
      </c>
      <c r="AI23" s="35">
        <f>PXIL!L23</f>
        <v>0</v>
      </c>
      <c r="AJ23" s="35">
        <f>PXIL!R23</f>
        <v>0</v>
      </c>
      <c r="AK23" s="35">
        <f>RTM_IEX!L23</f>
        <v>6.73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15.39</v>
      </c>
      <c r="AB24" s="76">
        <f>-STOA!R24</f>
        <v>0</v>
      </c>
      <c r="AC24">
        <f t="shared" si="0"/>
        <v>0.189774</v>
      </c>
      <c r="AD24">
        <f t="shared" si="1"/>
        <v>24.140225999999998</v>
      </c>
      <c r="AE24">
        <f>'IDT-1'!D24</f>
        <v>0</v>
      </c>
      <c r="AF24" s="25"/>
      <c r="AG24">
        <f t="shared" si="2"/>
        <v>24.140225999999998</v>
      </c>
      <c r="AI24" s="35">
        <f>PXIL!L24</f>
        <v>0</v>
      </c>
      <c r="AJ24" s="35">
        <f>PXIL!R24</f>
        <v>0</v>
      </c>
      <c r="AK24" s="35">
        <f>RTM_IEX!L24</f>
        <v>8.94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25.02</v>
      </c>
      <c r="AB25" s="76">
        <f>-STOA!R25</f>
        <v>0</v>
      </c>
      <c r="AC25">
        <f t="shared" si="0"/>
        <v>0.21169199999999999</v>
      </c>
      <c r="AD25">
        <f t="shared" si="1"/>
        <v>26.928308000000001</v>
      </c>
      <c r="AE25">
        <f>'IDT-1'!D25</f>
        <v>0</v>
      </c>
      <c r="AF25" s="25"/>
      <c r="AG25">
        <f t="shared" si="2"/>
        <v>26.928308000000001</v>
      </c>
      <c r="AI25" s="35">
        <f>PXIL!L25</f>
        <v>0</v>
      </c>
      <c r="AJ25" s="35">
        <f>PXIL!R25</f>
        <v>0</v>
      </c>
      <c r="AK25" s="35">
        <f>RTM_IEX!L25</f>
        <v>2.12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25.02</v>
      </c>
      <c r="AB26" s="76">
        <f>-STOA!R26</f>
        <v>0</v>
      </c>
      <c r="AC26">
        <f t="shared" si="0"/>
        <v>0.23493599999999998</v>
      </c>
      <c r="AD26">
        <f t="shared" si="1"/>
        <v>29.885063999999996</v>
      </c>
      <c r="AE26">
        <f>'IDT-1'!D26</f>
        <v>0</v>
      </c>
      <c r="AF26" s="25"/>
      <c r="AG26">
        <f t="shared" si="2"/>
        <v>29.885063999999996</v>
      </c>
      <c r="AI26" s="35">
        <f>PXIL!L26</f>
        <v>0</v>
      </c>
      <c r="AJ26" s="35">
        <f>PXIL!R26</f>
        <v>0</v>
      </c>
      <c r="AK26" s="35">
        <f>RTM_IEX!L26</f>
        <v>5.0999999999999996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25.02</v>
      </c>
      <c r="AB27" s="76">
        <f>-STOA!R27</f>
        <v>0</v>
      </c>
      <c r="AC27">
        <f t="shared" si="0"/>
        <v>0.25513799999999998</v>
      </c>
      <c r="AD27">
        <f t="shared" si="1"/>
        <v>32.454861999999999</v>
      </c>
      <c r="AE27">
        <f>'IDT-1'!D27</f>
        <v>0</v>
      </c>
      <c r="AF27" s="25"/>
      <c r="AG27">
        <f t="shared" si="2"/>
        <v>32.454861999999999</v>
      </c>
      <c r="AI27" s="35">
        <f>PXIL!L27</f>
        <v>0</v>
      </c>
      <c r="AJ27" s="35">
        <f>PXIL!R27</f>
        <v>0</v>
      </c>
      <c r="AK27" s="35">
        <f>RTM_IEX!L27</f>
        <v>7.69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25.02</v>
      </c>
      <c r="AB28" s="76">
        <f>-STOA!R28</f>
        <v>0</v>
      </c>
      <c r="AC28">
        <f t="shared" si="0"/>
        <v>0.27393599999999996</v>
      </c>
      <c r="AD28">
        <f t="shared" si="1"/>
        <v>34.846063999999998</v>
      </c>
      <c r="AE28">
        <f>'IDT-1'!D28</f>
        <v>0</v>
      </c>
      <c r="AF28" s="25"/>
      <c r="AG28">
        <f t="shared" si="2"/>
        <v>34.846063999999998</v>
      </c>
      <c r="AI28" s="35">
        <f>PXIL!L28</f>
        <v>0</v>
      </c>
      <c r="AJ28" s="35">
        <f>PXIL!R28</f>
        <v>0</v>
      </c>
      <c r="AK28" s="35">
        <f>RTM_IEX!L28</f>
        <v>10.1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25.02</v>
      </c>
      <c r="AB29" s="76">
        <f>-STOA!R29</f>
        <v>0</v>
      </c>
      <c r="AC29">
        <f t="shared" si="0"/>
        <v>0.28516799999999998</v>
      </c>
      <c r="AD29">
        <f t="shared" si="1"/>
        <v>36.274832000000004</v>
      </c>
      <c r="AE29">
        <f>'IDT-1'!D29</f>
        <v>0</v>
      </c>
      <c r="AF29" s="25"/>
      <c r="AG29">
        <f t="shared" si="2"/>
        <v>36.274832000000004</v>
      </c>
      <c r="AI29" s="35">
        <f>PXIL!L29</f>
        <v>0</v>
      </c>
      <c r="AJ29" s="35">
        <f>PXIL!R29</f>
        <v>0</v>
      </c>
      <c r="AK29" s="35">
        <f>RTM_IEX!L29</f>
        <v>11.54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25.02</v>
      </c>
      <c r="AB30" s="76">
        <f>-STOA!R30</f>
        <v>0</v>
      </c>
      <c r="AC30">
        <f t="shared" si="0"/>
        <v>0.29265599999999997</v>
      </c>
      <c r="AD30">
        <f t="shared" si="1"/>
        <v>37.227343999999995</v>
      </c>
      <c r="AE30">
        <f>'IDT-1'!D30</f>
        <v>0</v>
      </c>
      <c r="AF30" s="25"/>
      <c r="AG30">
        <f t="shared" si="2"/>
        <v>37.227343999999995</v>
      </c>
      <c r="AI30" s="35">
        <f>PXIL!L30</f>
        <v>0</v>
      </c>
      <c r="AJ30" s="35">
        <f>PXIL!R30</f>
        <v>0</v>
      </c>
      <c r="AK30" s="35">
        <f>RTM_IEX!L30</f>
        <v>12.5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25.02</v>
      </c>
      <c r="AB31" s="76">
        <f>-STOA!R31</f>
        <v>0</v>
      </c>
      <c r="AC31">
        <f t="shared" si="0"/>
        <v>0.29265599999999997</v>
      </c>
      <c r="AD31">
        <f t="shared" si="1"/>
        <v>37.227343999999995</v>
      </c>
      <c r="AE31">
        <f>'IDT-1'!D31</f>
        <v>0</v>
      </c>
      <c r="AF31" s="25"/>
      <c r="AG31">
        <f t="shared" si="2"/>
        <v>37.227343999999995</v>
      </c>
      <c r="AI31" s="35">
        <f>PXIL!L31</f>
        <v>0</v>
      </c>
      <c r="AJ31" s="35">
        <f>PXIL!R31</f>
        <v>0</v>
      </c>
      <c r="AK31" s="35">
        <f>RTM_IEX!L31</f>
        <v>12.5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25.02</v>
      </c>
      <c r="AB32" s="76">
        <f>-STOA!R32</f>
        <v>0</v>
      </c>
      <c r="AC32">
        <f t="shared" si="0"/>
        <v>0.29039399999999999</v>
      </c>
      <c r="AD32">
        <f t="shared" si="1"/>
        <v>36.939606000000005</v>
      </c>
      <c r="AE32">
        <f>'IDT-1'!D32</f>
        <v>0</v>
      </c>
      <c r="AF32" s="25"/>
      <c r="AG32">
        <f t="shared" si="2"/>
        <v>36.939606000000005</v>
      </c>
      <c r="AI32" s="35">
        <f>PXIL!L32</f>
        <v>0</v>
      </c>
      <c r="AJ32" s="35">
        <f>PXIL!R32</f>
        <v>0</v>
      </c>
      <c r="AK32" s="35">
        <f>RTM_IEX!L32</f>
        <v>12.21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25.02</v>
      </c>
      <c r="AB33" s="76">
        <f>-STOA!R33</f>
        <v>0</v>
      </c>
      <c r="AC33">
        <f t="shared" si="0"/>
        <v>0.29265599999999997</v>
      </c>
      <c r="AD33">
        <f t="shared" si="1"/>
        <v>37.227343999999995</v>
      </c>
      <c r="AE33">
        <f>'IDT-1'!D33</f>
        <v>0</v>
      </c>
      <c r="AF33" s="25"/>
      <c r="AG33">
        <f t="shared" si="2"/>
        <v>37.227343999999995</v>
      </c>
      <c r="AI33" s="35">
        <f>PXIL!L33</f>
        <v>0</v>
      </c>
      <c r="AJ33" s="35">
        <f>PXIL!R33</f>
        <v>0</v>
      </c>
      <c r="AK33" s="35">
        <f>RTM_IEX!L33</f>
        <v>12.5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25.02</v>
      </c>
      <c r="AB34" s="76">
        <f>-STOA!R34</f>
        <v>0</v>
      </c>
      <c r="AC34">
        <f t="shared" si="0"/>
        <v>0.28516799999999998</v>
      </c>
      <c r="AD34">
        <f t="shared" si="1"/>
        <v>36.274832000000004</v>
      </c>
      <c r="AE34">
        <f>'IDT-1'!D34</f>
        <v>0</v>
      </c>
      <c r="AF34" s="25"/>
      <c r="AG34">
        <f t="shared" si="2"/>
        <v>36.274832000000004</v>
      </c>
      <c r="AI34" s="35">
        <f>PXIL!L34</f>
        <v>0</v>
      </c>
      <c r="AJ34" s="35">
        <f>PXIL!R34</f>
        <v>0</v>
      </c>
      <c r="AK34" s="35">
        <f>RTM_IEX!L34</f>
        <v>11.54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25.02</v>
      </c>
      <c r="AB35" s="76">
        <f>-STOA!R35</f>
        <v>0</v>
      </c>
      <c r="AC35">
        <f t="shared" si="0"/>
        <v>0.27994199999999997</v>
      </c>
      <c r="AD35">
        <f t="shared" si="1"/>
        <v>35.610058000000002</v>
      </c>
      <c r="AE35">
        <f>'IDT-1'!D35</f>
        <v>0</v>
      </c>
      <c r="AF35" s="25"/>
      <c r="AG35">
        <f t="shared" si="2"/>
        <v>35.610058000000002</v>
      </c>
      <c r="AI35" s="35">
        <f>PXIL!L35</f>
        <v>0</v>
      </c>
      <c r="AJ35" s="35">
        <f>PXIL!R35</f>
        <v>0</v>
      </c>
      <c r="AK35" s="35">
        <f>RTM_IEX!L35</f>
        <v>10.87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25.02</v>
      </c>
      <c r="AB36" s="76">
        <f>-STOA!R36</f>
        <v>0</v>
      </c>
      <c r="AC36">
        <f t="shared" si="0"/>
        <v>0.27393599999999996</v>
      </c>
      <c r="AD36">
        <f t="shared" si="1"/>
        <v>34.846063999999998</v>
      </c>
      <c r="AE36">
        <f>'IDT-1'!D36</f>
        <v>0</v>
      </c>
      <c r="AF36" s="25"/>
      <c r="AG36">
        <f t="shared" si="2"/>
        <v>34.846063999999998</v>
      </c>
      <c r="AI36" s="35">
        <f>PXIL!L36</f>
        <v>0</v>
      </c>
      <c r="AJ36" s="35">
        <f>PXIL!R36</f>
        <v>0</v>
      </c>
      <c r="AK36" s="35">
        <f>RTM_IEX!L36</f>
        <v>10.1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15.39</v>
      </c>
      <c r="AB37" s="76">
        <f>-STOA!R37</f>
        <v>0</v>
      </c>
      <c r="AC37">
        <f t="shared" si="0"/>
        <v>0.25505999999999995</v>
      </c>
      <c r="AD37">
        <f t="shared" si="1"/>
        <v>32.444940000000003</v>
      </c>
      <c r="AE37">
        <f>'IDT-1'!D37</f>
        <v>0</v>
      </c>
      <c r="AF37" s="25"/>
      <c r="AG37">
        <f t="shared" si="2"/>
        <v>32.444940000000003</v>
      </c>
      <c r="AI37" s="35">
        <f>PXIL!L37</f>
        <v>0</v>
      </c>
      <c r="AJ37" s="35">
        <f>PXIL!R37</f>
        <v>0</v>
      </c>
      <c r="AK37" s="35">
        <f>RTM_IEX!L37</f>
        <v>17.309999999999999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15.39</v>
      </c>
      <c r="AB38" s="76">
        <f>-STOA!R38</f>
        <v>0</v>
      </c>
      <c r="AC38">
        <f t="shared" si="0"/>
        <v>0.24757200000000001</v>
      </c>
      <c r="AD38">
        <f t="shared" si="1"/>
        <v>31.492428</v>
      </c>
      <c r="AE38">
        <f>'IDT-1'!D38</f>
        <v>0</v>
      </c>
      <c r="AF38" s="25"/>
      <c r="AG38">
        <f t="shared" si="2"/>
        <v>31.492428</v>
      </c>
      <c r="AI38" s="35">
        <f>PXIL!L38</f>
        <v>0</v>
      </c>
      <c r="AJ38" s="35">
        <f>PXIL!R38</f>
        <v>0</v>
      </c>
      <c r="AK38" s="35">
        <f>RTM_IEX!L38</f>
        <v>16.350000000000001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19.240000000000002</v>
      </c>
      <c r="AB39" s="76">
        <f>-STOA!R39</f>
        <v>0</v>
      </c>
      <c r="AC39">
        <f t="shared" si="0"/>
        <v>0.24757200000000001</v>
      </c>
      <c r="AD39">
        <f t="shared" si="1"/>
        <v>31.492428</v>
      </c>
      <c r="AE39">
        <f>'IDT-1'!D39</f>
        <v>0</v>
      </c>
      <c r="AF39" s="25"/>
      <c r="AG39">
        <f t="shared" si="2"/>
        <v>31.492428</v>
      </c>
      <c r="AI39" s="35">
        <f>PXIL!L39</f>
        <v>0</v>
      </c>
      <c r="AJ39" s="35">
        <f>PXIL!R39</f>
        <v>0</v>
      </c>
      <c r="AK39" s="35">
        <f>RTM_IEX!L39</f>
        <v>12.5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19.240000000000002</v>
      </c>
      <c r="AB40" s="76">
        <f>-STOA!R40</f>
        <v>0</v>
      </c>
      <c r="AC40">
        <f t="shared" si="0"/>
        <v>0.24453</v>
      </c>
      <c r="AD40">
        <f t="shared" si="1"/>
        <v>31.10547</v>
      </c>
      <c r="AE40">
        <f>'IDT-1'!D40</f>
        <v>0</v>
      </c>
      <c r="AF40" s="25"/>
      <c r="AG40">
        <f t="shared" si="2"/>
        <v>31.10547</v>
      </c>
      <c r="AI40" s="35">
        <f>PXIL!L40</f>
        <v>0</v>
      </c>
      <c r="AJ40" s="35">
        <f>PXIL!R40</f>
        <v>0</v>
      </c>
      <c r="AK40" s="35">
        <f>RTM_IEX!L40</f>
        <v>12.11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19.240000000000002</v>
      </c>
      <c r="AB41" s="76">
        <f>-STOA!R41</f>
        <v>0</v>
      </c>
      <c r="AC41">
        <f t="shared" si="0"/>
        <v>0.24164400000000003</v>
      </c>
      <c r="AD41">
        <f t="shared" si="1"/>
        <v>30.738356000000003</v>
      </c>
      <c r="AE41">
        <f>'IDT-1'!D41</f>
        <v>0</v>
      </c>
      <c r="AF41" s="25"/>
      <c r="AG41">
        <f t="shared" si="2"/>
        <v>30.738356000000003</v>
      </c>
      <c r="AI41" s="35">
        <f>PXIL!L41</f>
        <v>0</v>
      </c>
      <c r="AJ41" s="35">
        <f>PXIL!R41</f>
        <v>0</v>
      </c>
      <c r="AK41" s="35">
        <f>RTM_IEX!L41</f>
        <v>11.74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19.240000000000002</v>
      </c>
      <c r="AB42" s="76">
        <f>-STOA!R42</f>
        <v>0</v>
      </c>
      <c r="AC42">
        <f t="shared" si="0"/>
        <v>0.24008400000000002</v>
      </c>
      <c r="AD42">
        <f t="shared" si="1"/>
        <v>30.539916000000002</v>
      </c>
      <c r="AE42">
        <f>'IDT-1'!D42</f>
        <v>0</v>
      </c>
      <c r="AF42" s="25"/>
      <c r="AG42">
        <f t="shared" si="2"/>
        <v>30.539916000000002</v>
      </c>
      <c r="AI42" s="35">
        <f>PXIL!L42</f>
        <v>0</v>
      </c>
      <c r="AJ42" s="35">
        <f>PXIL!R42</f>
        <v>0</v>
      </c>
      <c r="AK42" s="35">
        <f>RTM_IEX!L42</f>
        <v>11.54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20.2</v>
      </c>
      <c r="AB43" s="76">
        <f>-STOA!R43</f>
        <v>0</v>
      </c>
      <c r="AC43">
        <f t="shared" si="0"/>
        <v>0.23782199999999998</v>
      </c>
      <c r="AD43">
        <f t="shared" si="1"/>
        <v>30.252177999999997</v>
      </c>
      <c r="AE43">
        <f>'IDT-1'!D43</f>
        <v>0</v>
      </c>
      <c r="AF43" s="25"/>
      <c r="AG43">
        <f t="shared" si="2"/>
        <v>30.252177999999997</v>
      </c>
      <c r="AI43" s="35">
        <f>PXIL!L43</f>
        <v>0</v>
      </c>
      <c r="AJ43" s="35">
        <f>PXIL!R43</f>
        <v>0</v>
      </c>
      <c r="AK43" s="35">
        <f>RTM_IEX!L43</f>
        <v>10.29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20.2</v>
      </c>
      <c r="AB44" s="76">
        <f>-STOA!R44</f>
        <v>0</v>
      </c>
      <c r="AC44">
        <f t="shared" si="0"/>
        <v>0.23259599999999997</v>
      </c>
      <c r="AD44">
        <f t="shared" si="1"/>
        <v>29.587403999999999</v>
      </c>
      <c r="AE44">
        <f>'IDT-1'!D44</f>
        <v>0</v>
      </c>
      <c r="AF44" s="25"/>
      <c r="AG44">
        <f t="shared" si="2"/>
        <v>29.587403999999999</v>
      </c>
      <c r="AI44" s="35">
        <f>PXIL!L44</f>
        <v>0</v>
      </c>
      <c r="AJ44" s="35">
        <f>PXIL!R44</f>
        <v>0</v>
      </c>
      <c r="AK44" s="35">
        <f>RTM_IEX!L44</f>
        <v>9.6199999999999992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20.2</v>
      </c>
      <c r="AB45" s="76">
        <f>-STOA!R45</f>
        <v>0</v>
      </c>
      <c r="AC45">
        <f t="shared" si="0"/>
        <v>0.22510799999999997</v>
      </c>
      <c r="AD45">
        <f t="shared" si="1"/>
        <v>28.634892000000001</v>
      </c>
      <c r="AE45">
        <f>'IDT-1'!D45</f>
        <v>0</v>
      </c>
      <c r="AF45" s="25"/>
      <c r="AG45">
        <f t="shared" si="2"/>
        <v>28.634892000000001</v>
      </c>
      <c r="AI45" s="35">
        <f>PXIL!L45</f>
        <v>0</v>
      </c>
      <c r="AJ45" s="35">
        <f>PXIL!R45</f>
        <v>0</v>
      </c>
      <c r="AK45" s="35">
        <f>RTM_IEX!L45</f>
        <v>8.66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20.2</v>
      </c>
      <c r="AB46" s="76">
        <f>-STOA!R46</f>
        <v>0</v>
      </c>
      <c r="AC46">
        <f t="shared" si="0"/>
        <v>0.21910199999999996</v>
      </c>
      <c r="AD46">
        <f t="shared" si="1"/>
        <v>27.870898</v>
      </c>
      <c r="AE46">
        <f>'IDT-1'!D46</f>
        <v>0</v>
      </c>
      <c r="AF46" s="25"/>
      <c r="AG46">
        <f t="shared" si="2"/>
        <v>27.870898</v>
      </c>
      <c r="AI46" s="35">
        <f>PXIL!L46</f>
        <v>0</v>
      </c>
      <c r="AJ46" s="35">
        <f>PXIL!R46</f>
        <v>0</v>
      </c>
      <c r="AK46" s="35">
        <f>RTM_IEX!L46</f>
        <v>7.89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18.270000000000003</v>
      </c>
      <c r="AB47" s="76">
        <f>-STOA!R47</f>
        <v>0</v>
      </c>
      <c r="AC47">
        <f t="shared" si="0"/>
        <v>0.21528000000000003</v>
      </c>
      <c r="AD47">
        <f t="shared" si="1"/>
        <v>27.384720000000002</v>
      </c>
      <c r="AE47">
        <f>'IDT-1'!D47</f>
        <v>0</v>
      </c>
      <c r="AF47" s="25"/>
      <c r="AG47">
        <f t="shared" si="2"/>
        <v>27.384720000000002</v>
      </c>
      <c r="AI47" s="35">
        <f>PXIL!L47</f>
        <v>0</v>
      </c>
      <c r="AJ47" s="35">
        <f>PXIL!R47</f>
        <v>0</v>
      </c>
      <c r="AK47" s="35">
        <f>RTM_IEX!L47</f>
        <v>9.33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18.270000000000003</v>
      </c>
      <c r="AB48" s="76">
        <f>-STOA!R48</f>
        <v>0</v>
      </c>
      <c r="AC48">
        <f t="shared" si="0"/>
        <v>0.21379800000000002</v>
      </c>
      <c r="AD48">
        <f t="shared" si="1"/>
        <v>27.196202000000003</v>
      </c>
      <c r="AE48">
        <f>'IDT-1'!D48</f>
        <v>0</v>
      </c>
      <c r="AF48" s="25"/>
      <c r="AG48">
        <f t="shared" si="2"/>
        <v>27.196202000000003</v>
      </c>
      <c r="AI48" s="35">
        <f>PXIL!L48</f>
        <v>0</v>
      </c>
      <c r="AJ48" s="35">
        <f>PXIL!R48</f>
        <v>0</v>
      </c>
      <c r="AK48" s="35">
        <f>RTM_IEX!L48</f>
        <v>9.14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18.270000000000003</v>
      </c>
      <c r="AB49" s="76">
        <f>-STOA!R49</f>
        <v>0</v>
      </c>
      <c r="AC49">
        <f t="shared" si="0"/>
        <v>0.22503000000000001</v>
      </c>
      <c r="AD49">
        <f t="shared" si="1"/>
        <v>28.624970000000001</v>
      </c>
      <c r="AE49">
        <f>'IDT-1'!D49</f>
        <v>0</v>
      </c>
      <c r="AF49" s="25"/>
      <c r="AG49">
        <f t="shared" si="2"/>
        <v>28.624970000000001</v>
      </c>
      <c r="AI49" s="35">
        <f>PXIL!L49</f>
        <v>0</v>
      </c>
      <c r="AJ49" s="35">
        <f>PXIL!R49</f>
        <v>0</v>
      </c>
      <c r="AK49" s="35">
        <f>RTM_IEX!L49</f>
        <v>10.58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18.270000000000003</v>
      </c>
      <c r="AB50" s="76">
        <f>-STOA!R50</f>
        <v>0</v>
      </c>
      <c r="AC50">
        <f t="shared" si="0"/>
        <v>0.22503000000000001</v>
      </c>
      <c r="AD50">
        <f t="shared" si="1"/>
        <v>28.624970000000001</v>
      </c>
      <c r="AE50">
        <f>'IDT-1'!D50</f>
        <v>0</v>
      </c>
      <c r="AF50" s="25"/>
      <c r="AG50">
        <f t="shared" si="2"/>
        <v>28.624970000000001</v>
      </c>
      <c r="AI50" s="35">
        <f>PXIL!L50</f>
        <v>0</v>
      </c>
      <c r="AJ50" s="35">
        <f>PXIL!R50</f>
        <v>0</v>
      </c>
      <c r="AK50" s="35">
        <f>RTM_IEX!L50</f>
        <v>10.58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18.270000000000003</v>
      </c>
      <c r="AB51" s="76">
        <f>-STOA!R51</f>
        <v>0</v>
      </c>
      <c r="AC51">
        <f t="shared" si="0"/>
        <v>0.21754200000000001</v>
      </c>
      <c r="AD51">
        <f t="shared" si="1"/>
        <v>27.672457999999999</v>
      </c>
      <c r="AE51">
        <f>'IDT-1'!D51</f>
        <v>0</v>
      </c>
      <c r="AF51" s="25"/>
      <c r="AG51">
        <f t="shared" si="2"/>
        <v>27.672457999999999</v>
      </c>
      <c r="AI51" s="35">
        <f>PXIL!L51</f>
        <v>0</v>
      </c>
      <c r="AJ51" s="35">
        <f>PXIL!R51</f>
        <v>0</v>
      </c>
      <c r="AK51" s="35">
        <f>RTM_IEX!L51</f>
        <v>9.6199999999999992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18.270000000000003</v>
      </c>
      <c r="AB52" s="76">
        <f>-STOA!R52</f>
        <v>0</v>
      </c>
      <c r="AC52">
        <f t="shared" si="0"/>
        <v>0.21754200000000001</v>
      </c>
      <c r="AD52">
        <f t="shared" si="1"/>
        <v>27.672457999999999</v>
      </c>
      <c r="AE52">
        <f>'IDT-1'!D52</f>
        <v>0</v>
      </c>
      <c r="AF52" s="25"/>
      <c r="AG52">
        <f t="shared" si="2"/>
        <v>27.672457999999999</v>
      </c>
      <c r="AI52" s="35">
        <f>PXIL!L52</f>
        <v>0</v>
      </c>
      <c r="AJ52" s="35">
        <f>PXIL!R52</f>
        <v>0</v>
      </c>
      <c r="AK52" s="35">
        <f>RTM_IEX!L52</f>
        <v>9.6199999999999992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18.270000000000003</v>
      </c>
      <c r="AB53" s="76">
        <f>-STOA!R53</f>
        <v>0</v>
      </c>
      <c r="AC53">
        <f t="shared" si="0"/>
        <v>0.20248800000000003</v>
      </c>
      <c r="AD53">
        <f t="shared" si="1"/>
        <v>25.757512000000006</v>
      </c>
      <c r="AE53">
        <f>'IDT-1'!D53</f>
        <v>0</v>
      </c>
      <c r="AF53" s="25"/>
      <c r="AG53">
        <f t="shared" si="2"/>
        <v>25.757512000000006</v>
      </c>
      <c r="AI53" s="35">
        <f>PXIL!L53</f>
        <v>0</v>
      </c>
      <c r="AJ53" s="35">
        <f>PXIL!R53</f>
        <v>0</v>
      </c>
      <c r="AK53" s="35">
        <f>RTM_IEX!L53</f>
        <v>7.69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18.270000000000003</v>
      </c>
      <c r="AB54" s="76">
        <f>-STOA!R54</f>
        <v>0</v>
      </c>
      <c r="AC54">
        <f t="shared" si="0"/>
        <v>0.20248800000000003</v>
      </c>
      <c r="AD54">
        <f t="shared" si="1"/>
        <v>25.757512000000006</v>
      </c>
      <c r="AE54">
        <f>'IDT-1'!D54</f>
        <v>0</v>
      </c>
      <c r="AF54" s="25"/>
      <c r="AG54">
        <f t="shared" si="2"/>
        <v>25.757512000000006</v>
      </c>
      <c r="AI54" s="35">
        <f>PXIL!L54</f>
        <v>0</v>
      </c>
      <c r="AJ54" s="35">
        <f>PXIL!R54</f>
        <v>0</v>
      </c>
      <c r="AK54" s="35">
        <f>RTM_IEX!L54</f>
        <v>7.69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17.310000000000002</v>
      </c>
      <c r="AB55" s="76">
        <f>-STOA!R55</f>
        <v>0</v>
      </c>
      <c r="AC55">
        <f t="shared" si="0"/>
        <v>0.19500000000000001</v>
      </c>
      <c r="AD55">
        <f t="shared" si="1"/>
        <v>24.805000000000003</v>
      </c>
      <c r="AE55">
        <f>'IDT-1'!D55</f>
        <v>0</v>
      </c>
      <c r="AF55" s="25"/>
      <c r="AG55">
        <f t="shared" si="2"/>
        <v>24.805000000000003</v>
      </c>
      <c r="AI55" s="35">
        <f>PXIL!L55</f>
        <v>0</v>
      </c>
      <c r="AJ55" s="35">
        <f>PXIL!R55</f>
        <v>0</v>
      </c>
      <c r="AK55" s="35">
        <f>RTM_IEX!L55</f>
        <v>7.69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17.310000000000002</v>
      </c>
      <c r="AB56" s="76">
        <f>-STOA!R56</f>
        <v>0</v>
      </c>
      <c r="AC56">
        <f t="shared" si="0"/>
        <v>0.19500000000000001</v>
      </c>
      <c r="AD56">
        <f t="shared" si="1"/>
        <v>24.805000000000003</v>
      </c>
      <c r="AE56">
        <f>'IDT-1'!D56</f>
        <v>0</v>
      </c>
      <c r="AF56" s="25"/>
      <c r="AG56">
        <f t="shared" si="2"/>
        <v>24.805000000000003</v>
      </c>
      <c r="AI56" s="35">
        <f>PXIL!L56</f>
        <v>0</v>
      </c>
      <c r="AJ56" s="35">
        <f>PXIL!R56</f>
        <v>0</v>
      </c>
      <c r="AK56" s="35">
        <f>RTM_IEX!L56</f>
        <v>7.69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17.310000000000002</v>
      </c>
      <c r="AB57" s="76">
        <f>-STOA!R57</f>
        <v>0</v>
      </c>
      <c r="AC57">
        <f t="shared" si="0"/>
        <v>0.19500000000000001</v>
      </c>
      <c r="AD57">
        <f t="shared" si="1"/>
        <v>24.805000000000003</v>
      </c>
      <c r="AE57">
        <f>'IDT-1'!D57</f>
        <v>0</v>
      </c>
      <c r="AF57" s="25"/>
      <c r="AG57">
        <f t="shared" si="2"/>
        <v>24.805000000000003</v>
      </c>
      <c r="AI57" s="35">
        <f>PXIL!L57</f>
        <v>0</v>
      </c>
      <c r="AJ57" s="35">
        <f>PXIL!R57</f>
        <v>0</v>
      </c>
      <c r="AK57" s="35">
        <f>RTM_IEX!L57</f>
        <v>7.69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17.310000000000002</v>
      </c>
      <c r="AB58" s="76">
        <f>-STOA!R58</f>
        <v>0</v>
      </c>
      <c r="AC58">
        <f t="shared" si="0"/>
        <v>0.19500000000000001</v>
      </c>
      <c r="AD58">
        <f t="shared" si="1"/>
        <v>24.805000000000003</v>
      </c>
      <c r="AE58">
        <f>'IDT-1'!D58</f>
        <v>0</v>
      </c>
      <c r="AF58" s="25"/>
      <c r="AG58">
        <f t="shared" si="2"/>
        <v>24.805000000000003</v>
      </c>
      <c r="AI58" s="35">
        <f>PXIL!L58</f>
        <v>0</v>
      </c>
      <c r="AJ58" s="35">
        <f>PXIL!R58</f>
        <v>0</v>
      </c>
      <c r="AK58" s="35">
        <f>RTM_IEX!L58</f>
        <v>7.69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16.350000000000001</v>
      </c>
      <c r="AB59" s="76">
        <f>-STOA!R59</f>
        <v>0</v>
      </c>
      <c r="AC59">
        <f t="shared" si="0"/>
        <v>0.202566</v>
      </c>
      <c r="AD59">
        <f t="shared" si="1"/>
        <v>25.767433999999998</v>
      </c>
      <c r="AE59">
        <f>'IDT-1'!D59</f>
        <v>0</v>
      </c>
      <c r="AF59" s="25"/>
      <c r="AG59">
        <f t="shared" si="2"/>
        <v>25.767433999999998</v>
      </c>
      <c r="AI59" s="35">
        <f>PXIL!L59</f>
        <v>0</v>
      </c>
      <c r="AJ59" s="35">
        <f>PXIL!R59</f>
        <v>0</v>
      </c>
      <c r="AK59" s="35">
        <f>RTM_IEX!L59</f>
        <v>9.6199999999999992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16.350000000000001</v>
      </c>
      <c r="AB60" s="76">
        <f>-STOA!R60</f>
        <v>0</v>
      </c>
      <c r="AC60">
        <f t="shared" si="0"/>
        <v>0.202566</v>
      </c>
      <c r="AD60">
        <f t="shared" si="1"/>
        <v>25.767433999999998</v>
      </c>
      <c r="AE60">
        <f>'IDT-1'!D60</f>
        <v>0</v>
      </c>
      <c r="AF60" s="25"/>
      <c r="AG60">
        <f t="shared" si="2"/>
        <v>25.767433999999998</v>
      </c>
      <c r="AI60" s="35">
        <f>PXIL!L60</f>
        <v>0</v>
      </c>
      <c r="AJ60" s="35">
        <f>PXIL!R60</f>
        <v>0</v>
      </c>
      <c r="AK60" s="35">
        <f>RTM_IEX!L60</f>
        <v>9.6199999999999992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16.350000000000001</v>
      </c>
      <c r="AB61" s="76">
        <f>-STOA!R61</f>
        <v>0</v>
      </c>
      <c r="AC61">
        <f t="shared" si="0"/>
        <v>0.195078</v>
      </c>
      <c r="AD61">
        <f t="shared" si="1"/>
        <v>24.814922000000003</v>
      </c>
      <c r="AE61">
        <f>'IDT-1'!D61</f>
        <v>0</v>
      </c>
      <c r="AF61" s="25"/>
      <c r="AG61">
        <f t="shared" si="2"/>
        <v>24.814922000000003</v>
      </c>
      <c r="AI61" s="35">
        <f>PXIL!L61</f>
        <v>0</v>
      </c>
      <c r="AJ61" s="35">
        <f>PXIL!R61</f>
        <v>0</v>
      </c>
      <c r="AK61" s="35">
        <f>RTM_IEX!L61</f>
        <v>8.66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16.350000000000001</v>
      </c>
      <c r="AB62" s="76">
        <f>-STOA!R62</f>
        <v>0</v>
      </c>
      <c r="AC62">
        <f t="shared" si="0"/>
        <v>0.195078</v>
      </c>
      <c r="AD62">
        <f t="shared" si="1"/>
        <v>24.814922000000003</v>
      </c>
      <c r="AE62">
        <f>'IDT-1'!D62</f>
        <v>0</v>
      </c>
      <c r="AF62" s="25"/>
      <c r="AG62">
        <f t="shared" si="2"/>
        <v>24.814922000000003</v>
      </c>
      <c r="AI62" s="35">
        <f>PXIL!L62</f>
        <v>0</v>
      </c>
      <c r="AJ62" s="35">
        <f>PXIL!R62</f>
        <v>0</v>
      </c>
      <c r="AK62" s="35">
        <f>RTM_IEX!L62</f>
        <v>8.66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16.350000000000001</v>
      </c>
      <c r="AB63" s="76">
        <f>-STOA!R63</f>
        <v>0</v>
      </c>
      <c r="AC63">
        <f t="shared" si="0"/>
        <v>0.195078</v>
      </c>
      <c r="AD63">
        <f t="shared" si="1"/>
        <v>24.814922000000003</v>
      </c>
      <c r="AE63">
        <f>'IDT-1'!D63</f>
        <v>0</v>
      </c>
      <c r="AF63" s="25"/>
      <c r="AG63">
        <f t="shared" si="2"/>
        <v>24.814922000000003</v>
      </c>
      <c r="AI63" s="35">
        <f>PXIL!L63</f>
        <v>0</v>
      </c>
      <c r="AJ63" s="35">
        <f>PXIL!R63</f>
        <v>0</v>
      </c>
      <c r="AK63" s="35">
        <f>RTM_IEX!L63</f>
        <v>8.66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16.350000000000001</v>
      </c>
      <c r="AB64" s="76">
        <f>-STOA!R64</f>
        <v>0</v>
      </c>
      <c r="AC64">
        <f t="shared" si="0"/>
        <v>0.195078</v>
      </c>
      <c r="AD64">
        <f t="shared" si="1"/>
        <v>24.814922000000003</v>
      </c>
      <c r="AE64">
        <f>'IDT-1'!D64</f>
        <v>0</v>
      </c>
      <c r="AF64" s="25"/>
      <c r="AG64">
        <f t="shared" si="2"/>
        <v>24.814922000000003</v>
      </c>
      <c r="AI64" s="35">
        <f>PXIL!L64</f>
        <v>0</v>
      </c>
      <c r="AJ64" s="35">
        <f>PXIL!R64</f>
        <v>0</v>
      </c>
      <c r="AK64" s="35">
        <f>RTM_IEX!L64</f>
        <v>8.66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16.350000000000001</v>
      </c>
      <c r="AB65" s="76">
        <f>-STOA!R65</f>
        <v>0</v>
      </c>
      <c r="AC65">
        <f t="shared" si="0"/>
        <v>0.202566</v>
      </c>
      <c r="AD65">
        <f t="shared" si="1"/>
        <v>25.767433999999998</v>
      </c>
      <c r="AE65">
        <f>'IDT-1'!D65</f>
        <v>0</v>
      </c>
      <c r="AF65" s="25"/>
      <c r="AG65">
        <f t="shared" si="2"/>
        <v>25.767433999999998</v>
      </c>
      <c r="AI65" s="35">
        <f>PXIL!L65</f>
        <v>0</v>
      </c>
      <c r="AJ65" s="35">
        <f>PXIL!R65</f>
        <v>0</v>
      </c>
      <c r="AK65" s="35">
        <f>RTM_IEX!L65</f>
        <v>9.6199999999999992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16.350000000000001</v>
      </c>
      <c r="AB66" s="76">
        <f>-STOA!R66</f>
        <v>0</v>
      </c>
      <c r="AC66">
        <f t="shared" si="0"/>
        <v>0.202566</v>
      </c>
      <c r="AD66">
        <f t="shared" si="1"/>
        <v>25.767433999999998</v>
      </c>
      <c r="AE66">
        <f>'IDT-1'!D66</f>
        <v>0</v>
      </c>
      <c r="AF66" s="25"/>
      <c r="AG66">
        <f t="shared" si="2"/>
        <v>25.767433999999998</v>
      </c>
      <c r="AI66" s="35">
        <f>PXIL!L66</f>
        <v>0</v>
      </c>
      <c r="AJ66" s="35">
        <f>PXIL!R66</f>
        <v>0</v>
      </c>
      <c r="AK66" s="35">
        <f>RTM_IEX!L66</f>
        <v>9.6199999999999992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14.43</v>
      </c>
      <c r="AB67" s="76">
        <f>-STOA!R67</f>
        <v>0</v>
      </c>
      <c r="AC67">
        <f t="shared" si="0"/>
        <v>0.20256599999999997</v>
      </c>
      <c r="AD67">
        <f t="shared" si="1"/>
        <v>25.767433999999998</v>
      </c>
      <c r="AE67">
        <f>'IDT-1'!D67</f>
        <v>0</v>
      </c>
      <c r="AF67" s="25"/>
      <c r="AG67">
        <f t="shared" si="2"/>
        <v>25.767433999999998</v>
      </c>
      <c r="AI67" s="35">
        <f>PXIL!L67</f>
        <v>0</v>
      </c>
      <c r="AJ67" s="35">
        <f>PXIL!R67</f>
        <v>0</v>
      </c>
      <c r="AK67" s="35">
        <f>RTM_IEX!L67</f>
        <v>11.54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14.43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0.20256599999999997</v>
      </c>
      <c r="AD68">
        <f t="shared" ref="AD68:AD98" si="4">SUM(B68:AB68,AI68:AV68)-AC68</f>
        <v>25.767433999999998</v>
      </c>
      <c r="AE68">
        <f>'IDT-1'!D68</f>
        <v>0</v>
      </c>
      <c r="AF68" s="25"/>
      <c r="AG68">
        <f t="shared" ref="AG68:AG98" si="5">SUM(AD68:AF68)</f>
        <v>25.767433999999998</v>
      </c>
      <c r="AI68" s="35">
        <f>PXIL!L68</f>
        <v>0</v>
      </c>
      <c r="AJ68" s="35">
        <f>PXIL!R68</f>
        <v>0</v>
      </c>
      <c r="AK68" s="35">
        <f>RTM_IEX!L68</f>
        <v>11.54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14.43</v>
      </c>
      <c r="AB69" s="76">
        <f>-STOA!R69</f>
        <v>0</v>
      </c>
      <c r="AC69">
        <f t="shared" si="3"/>
        <v>0.20256599999999997</v>
      </c>
      <c r="AD69">
        <f t="shared" si="4"/>
        <v>25.767433999999998</v>
      </c>
      <c r="AE69">
        <f>'IDT-1'!D69</f>
        <v>0</v>
      </c>
      <c r="AF69" s="25"/>
      <c r="AG69">
        <f t="shared" si="5"/>
        <v>25.767433999999998</v>
      </c>
      <c r="AI69" s="35">
        <f>PXIL!L69</f>
        <v>0</v>
      </c>
      <c r="AJ69" s="35">
        <f>PXIL!R69</f>
        <v>0</v>
      </c>
      <c r="AK69" s="35">
        <f>RTM_IEX!L69</f>
        <v>11.54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14.43</v>
      </c>
      <c r="AB70" s="76">
        <f>-STOA!R70</f>
        <v>0</v>
      </c>
      <c r="AC70">
        <f t="shared" si="3"/>
        <v>0.20256599999999997</v>
      </c>
      <c r="AD70">
        <f t="shared" si="4"/>
        <v>25.767433999999998</v>
      </c>
      <c r="AE70">
        <f>'IDT-1'!D70</f>
        <v>0</v>
      </c>
      <c r="AF70" s="25"/>
      <c r="AG70">
        <f t="shared" si="5"/>
        <v>25.767433999999998</v>
      </c>
      <c r="AI70" s="35">
        <f>PXIL!L70</f>
        <v>0</v>
      </c>
      <c r="AJ70" s="35">
        <f>PXIL!R70</f>
        <v>0</v>
      </c>
      <c r="AK70" s="35">
        <f>RTM_IEX!L70</f>
        <v>11.54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16.350000000000001</v>
      </c>
      <c r="AB71" s="76">
        <f>-STOA!R71</f>
        <v>0</v>
      </c>
      <c r="AC71">
        <f t="shared" si="3"/>
        <v>0.202566</v>
      </c>
      <c r="AD71">
        <f t="shared" si="4"/>
        <v>25.767433999999998</v>
      </c>
      <c r="AE71">
        <f>'IDT-1'!D71</f>
        <v>0</v>
      </c>
      <c r="AF71" s="25"/>
      <c r="AG71">
        <f t="shared" si="5"/>
        <v>25.767433999999998</v>
      </c>
      <c r="AI71" s="35">
        <f>PXIL!L71</f>
        <v>0</v>
      </c>
      <c r="AJ71" s="35">
        <f>PXIL!R71</f>
        <v>0</v>
      </c>
      <c r="AK71" s="35">
        <f>RTM_IEX!L71</f>
        <v>9.6199999999999992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16.350000000000001</v>
      </c>
      <c r="AB72" s="76">
        <f>-STOA!R72</f>
        <v>0</v>
      </c>
      <c r="AC72">
        <f t="shared" si="3"/>
        <v>0.202566</v>
      </c>
      <c r="AD72">
        <f t="shared" si="4"/>
        <v>25.767433999999998</v>
      </c>
      <c r="AE72">
        <f>'IDT-1'!D72</f>
        <v>0</v>
      </c>
      <c r="AF72" s="25"/>
      <c r="AG72">
        <f t="shared" si="5"/>
        <v>25.767433999999998</v>
      </c>
      <c r="AI72" s="35">
        <f>PXIL!L72</f>
        <v>0</v>
      </c>
      <c r="AJ72" s="35">
        <f>PXIL!R72</f>
        <v>0</v>
      </c>
      <c r="AK72" s="35">
        <f>RTM_IEX!L72</f>
        <v>9.6199999999999992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16.350000000000001</v>
      </c>
      <c r="AB73" s="76">
        <f>-STOA!R73</f>
        <v>0</v>
      </c>
      <c r="AC73">
        <f t="shared" si="3"/>
        <v>0.21005400000000002</v>
      </c>
      <c r="AD73">
        <f t="shared" si="4"/>
        <v>26.719946</v>
      </c>
      <c r="AE73">
        <f>'IDT-1'!D73</f>
        <v>0</v>
      </c>
      <c r="AF73" s="25"/>
      <c r="AG73">
        <f t="shared" si="5"/>
        <v>26.719946</v>
      </c>
      <c r="AI73" s="35">
        <f>PXIL!L73</f>
        <v>0</v>
      </c>
      <c r="AJ73" s="35">
        <f>PXIL!R73</f>
        <v>0</v>
      </c>
      <c r="AK73" s="35">
        <f>RTM_IEX!L73</f>
        <v>10.58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16.350000000000001</v>
      </c>
      <c r="AB74" s="76">
        <f>-STOA!R74</f>
        <v>0</v>
      </c>
      <c r="AC74">
        <f t="shared" si="3"/>
        <v>0.21005400000000002</v>
      </c>
      <c r="AD74">
        <f t="shared" si="4"/>
        <v>26.719946</v>
      </c>
      <c r="AE74">
        <f>'IDT-1'!D74</f>
        <v>0</v>
      </c>
      <c r="AF74" s="25"/>
      <c r="AG74">
        <f t="shared" si="5"/>
        <v>26.719946</v>
      </c>
      <c r="AI74" s="35">
        <f>PXIL!L74</f>
        <v>0</v>
      </c>
      <c r="AJ74" s="35">
        <f>PXIL!R74</f>
        <v>0</v>
      </c>
      <c r="AK74" s="35">
        <f>RTM_IEX!L74</f>
        <v>10.58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15.39</v>
      </c>
      <c r="AB75" s="76">
        <f>-STOA!R75</f>
        <v>0</v>
      </c>
      <c r="AC75">
        <f t="shared" si="3"/>
        <v>0.21005399999999999</v>
      </c>
      <c r="AD75">
        <f t="shared" si="4"/>
        <v>26.719946</v>
      </c>
      <c r="AE75">
        <f>'IDT-1'!D75</f>
        <v>0</v>
      </c>
      <c r="AF75" s="25"/>
      <c r="AG75">
        <f t="shared" si="5"/>
        <v>26.719946</v>
      </c>
      <c r="AI75" s="35">
        <f>PXIL!L75</f>
        <v>0</v>
      </c>
      <c r="AJ75" s="35">
        <f>PXIL!R75</f>
        <v>0</v>
      </c>
      <c r="AK75" s="35">
        <f>RTM_IEX!L75</f>
        <v>11.54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15.39</v>
      </c>
      <c r="AB76" s="76">
        <f>-STOA!R76</f>
        <v>0</v>
      </c>
      <c r="AC76">
        <f t="shared" si="3"/>
        <v>0.21754199999999999</v>
      </c>
      <c r="AD76">
        <f t="shared" si="4"/>
        <v>27.672457999999999</v>
      </c>
      <c r="AE76">
        <f>'IDT-1'!D76</f>
        <v>0</v>
      </c>
      <c r="AF76" s="25"/>
      <c r="AG76">
        <f t="shared" si="5"/>
        <v>27.672457999999999</v>
      </c>
      <c r="AI76" s="35">
        <f>PXIL!L76</f>
        <v>0</v>
      </c>
      <c r="AJ76" s="35">
        <f>PXIL!R76</f>
        <v>0</v>
      </c>
      <c r="AK76" s="35">
        <f>RTM_IEX!L76</f>
        <v>12.5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15.39</v>
      </c>
      <c r="AB77" s="76">
        <f>-STOA!R77</f>
        <v>0</v>
      </c>
      <c r="AC77">
        <f t="shared" si="3"/>
        <v>0.21754199999999999</v>
      </c>
      <c r="AD77">
        <f t="shared" si="4"/>
        <v>27.672457999999999</v>
      </c>
      <c r="AE77">
        <f>'IDT-1'!D77</f>
        <v>0</v>
      </c>
      <c r="AF77" s="25"/>
      <c r="AG77">
        <f t="shared" si="5"/>
        <v>27.672457999999999</v>
      </c>
      <c r="AI77" s="35">
        <f>PXIL!L77</f>
        <v>0</v>
      </c>
      <c r="AJ77" s="35">
        <f>PXIL!R77</f>
        <v>0</v>
      </c>
      <c r="AK77" s="35">
        <f>RTM_IEX!L77</f>
        <v>12.5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15.39</v>
      </c>
      <c r="AB78" s="76">
        <f>-STOA!R78</f>
        <v>0</v>
      </c>
      <c r="AC78">
        <f t="shared" si="3"/>
        <v>0.21754199999999999</v>
      </c>
      <c r="AD78">
        <f t="shared" si="4"/>
        <v>27.672457999999999</v>
      </c>
      <c r="AE78">
        <f>'IDT-1'!D78</f>
        <v>0</v>
      </c>
      <c r="AF78" s="25"/>
      <c r="AG78">
        <f t="shared" si="5"/>
        <v>27.672457999999999</v>
      </c>
      <c r="AI78" s="35">
        <f>PXIL!L78</f>
        <v>0</v>
      </c>
      <c r="AJ78" s="35">
        <f>PXIL!R78</f>
        <v>0</v>
      </c>
      <c r="AK78" s="35">
        <f>RTM_IEX!L78</f>
        <v>12.5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15.39</v>
      </c>
      <c r="AB79" s="76">
        <f>-STOA!R79</f>
        <v>0</v>
      </c>
      <c r="AC79">
        <f t="shared" si="3"/>
        <v>0.21754199999999999</v>
      </c>
      <c r="AD79">
        <f t="shared" si="4"/>
        <v>27.672457999999999</v>
      </c>
      <c r="AE79">
        <f>'IDT-1'!D79</f>
        <v>0</v>
      </c>
      <c r="AF79" s="25"/>
      <c r="AG79">
        <f t="shared" si="5"/>
        <v>27.672457999999999</v>
      </c>
      <c r="AI79" s="35">
        <f>PXIL!L79</f>
        <v>0</v>
      </c>
      <c r="AJ79" s="35">
        <f>PXIL!R79</f>
        <v>0</v>
      </c>
      <c r="AK79" s="35">
        <f>RTM_IEX!L79</f>
        <v>12.5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15.39</v>
      </c>
      <c r="AB80" s="76">
        <f>-STOA!R80</f>
        <v>0</v>
      </c>
      <c r="AC80">
        <f t="shared" si="3"/>
        <v>0.21754199999999999</v>
      </c>
      <c r="AD80">
        <f t="shared" si="4"/>
        <v>27.672457999999999</v>
      </c>
      <c r="AE80">
        <f>'IDT-1'!D80</f>
        <v>0</v>
      </c>
      <c r="AF80" s="25"/>
      <c r="AG80">
        <f t="shared" si="5"/>
        <v>27.672457999999999</v>
      </c>
      <c r="AI80" s="35">
        <f>PXIL!L80</f>
        <v>0</v>
      </c>
      <c r="AJ80" s="35">
        <f>PXIL!R80</f>
        <v>0</v>
      </c>
      <c r="AK80" s="35">
        <f>RTM_IEX!L80</f>
        <v>12.5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15.39</v>
      </c>
      <c r="AB81" s="76">
        <f>-STOA!R81</f>
        <v>0</v>
      </c>
      <c r="AC81">
        <f t="shared" si="3"/>
        <v>0.23782199999999998</v>
      </c>
      <c r="AD81">
        <f t="shared" si="4"/>
        <v>30.252178000000001</v>
      </c>
      <c r="AE81">
        <f>'IDT-1'!D81</f>
        <v>0</v>
      </c>
      <c r="AF81" s="25"/>
      <c r="AG81">
        <f t="shared" si="5"/>
        <v>30.252178000000001</v>
      </c>
      <c r="AI81" s="35">
        <f>PXIL!L81</f>
        <v>0</v>
      </c>
      <c r="AJ81" s="35">
        <f>PXIL!R81</f>
        <v>0</v>
      </c>
      <c r="AK81" s="35">
        <f>RTM_IEX!L81</f>
        <v>15.1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15.39</v>
      </c>
      <c r="AB82" s="76">
        <f>-STOA!R82</f>
        <v>0</v>
      </c>
      <c r="AC82">
        <f t="shared" si="3"/>
        <v>0.23704199999999997</v>
      </c>
      <c r="AD82">
        <f t="shared" si="4"/>
        <v>30.152958000000002</v>
      </c>
      <c r="AE82">
        <f>'IDT-1'!D82</f>
        <v>0</v>
      </c>
      <c r="AF82" s="25"/>
      <c r="AG82">
        <f t="shared" si="5"/>
        <v>30.152958000000002</v>
      </c>
      <c r="AI82" s="35">
        <f>PXIL!L82</f>
        <v>0</v>
      </c>
      <c r="AJ82" s="35">
        <f>PXIL!R82</f>
        <v>0</v>
      </c>
      <c r="AK82" s="35">
        <f>RTM_IEX!L82</f>
        <v>15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15.39</v>
      </c>
      <c r="AB83" s="76">
        <f>-STOA!R83</f>
        <v>0</v>
      </c>
      <c r="AC83">
        <f t="shared" si="3"/>
        <v>0.241566</v>
      </c>
      <c r="AD83">
        <f t="shared" si="4"/>
        <v>30.728434</v>
      </c>
      <c r="AE83">
        <f>'IDT-1'!D83</f>
        <v>0</v>
      </c>
      <c r="AF83" s="25"/>
      <c r="AG83">
        <f t="shared" si="5"/>
        <v>30.728434</v>
      </c>
      <c r="AI83" s="35">
        <f>PXIL!L83</f>
        <v>0</v>
      </c>
      <c r="AJ83" s="35">
        <f>PXIL!R83</f>
        <v>0</v>
      </c>
      <c r="AK83" s="35">
        <f>RTM_IEX!L83</f>
        <v>15.58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15.39</v>
      </c>
      <c r="AB84" s="76">
        <f>-STOA!R84</f>
        <v>0</v>
      </c>
      <c r="AC84">
        <f t="shared" si="3"/>
        <v>0.23852399999999999</v>
      </c>
      <c r="AD84">
        <f t="shared" si="4"/>
        <v>30.341475999999997</v>
      </c>
      <c r="AE84">
        <f>'IDT-1'!D84</f>
        <v>0</v>
      </c>
      <c r="AF84" s="25"/>
      <c r="AG84">
        <f t="shared" si="5"/>
        <v>30.341475999999997</v>
      </c>
      <c r="AI84" s="35">
        <f>PXIL!L84</f>
        <v>0</v>
      </c>
      <c r="AJ84" s="35">
        <f>PXIL!R84</f>
        <v>0</v>
      </c>
      <c r="AK84" s="35">
        <f>RTM_IEX!L84</f>
        <v>15.19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15.39</v>
      </c>
      <c r="AB85" s="76">
        <f>-STOA!R85</f>
        <v>0</v>
      </c>
      <c r="AC85">
        <f t="shared" si="3"/>
        <v>0.23782199999999998</v>
      </c>
      <c r="AD85">
        <f t="shared" si="4"/>
        <v>30.252178000000001</v>
      </c>
      <c r="AE85">
        <f>'IDT-1'!D85</f>
        <v>0</v>
      </c>
      <c r="AF85" s="25"/>
      <c r="AG85">
        <f t="shared" si="5"/>
        <v>30.252178000000001</v>
      </c>
      <c r="AI85" s="35">
        <f>PXIL!L85</f>
        <v>0</v>
      </c>
      <c r="AJ85" s="35">
        <f>PXIL!R85</f>
        <v>0</v>
      </c>
      <c r="AK85" s="35">
        <f>RTM_IEX!L85</f>
        <v>15.1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15.39</v>
      </c>
      <c r="AB86" s="76">
        <f>-STOA!R86</f>
        <v>0</v>
      </c>
      <c r="AC86">
        <f t="shared" si="3"/>
        <v>0.23407799999999998</v>
      </c>
      <c r="AD86">
        <f t="shared" si="4"/>
        <v>29.775921999999998</v>
      </c>
      <c r="AE86">
        <f>'IDT-1'!D86</f>
        <v>0</v>
      </c>
      <c r="AF86" s="25"/>
      <c r="AG86">
        <f t="shared" si="5"/>
        <v>29.775921999999998</v>
      </c>
      <c r="AI86" s="35">
        <f>PXIL!L86</f>
        <v>0</v>
      </c>
      <c r="AJ86" s="35">
        <f>PXIL!R86</f>
        <v>0</v>
      </c>
      <c r="AK86" s="35">
        <f>RTM_IEX!L86</f>
        <v>14.62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15.39</v>
      </c>
      <c r="AB87" s="76">
        <f>-STOA!R87</f>
        <v>0</v>
      </c>
      <c r="AC87">
        <f t="shared" si="3"/>
        <v>0.22877399999999998</v>
      </c>
      <c r="AD87">
        <f t="shared" si="4"/>
        <v>29.101225999999997</v>
      </c>
      <c r="AE87">
        <f>'IDT-1'!D87</f>
        <v>0</v>
      </c>
      <c r="AF87" s="25"/>
      <c r="AG87">
        <f t="shared" si="5"/>
        <v>29.101225999999997</v>
      </c>
      <c r="AI87" s="35">
        <f>PXIL!L87</f>
        <v>0</v>
      </c>
      <c r="AJ87" s="35">
        <f>PXIL!R87</f>
        <v>0</v>
      </c>
      <c r="AK87" s="35">
        <f>RTM_IEX!L87</f>
        <v>13.94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15.39</v>
      </c>
      <c r="AB88" s="76">
        <f>-STOA!R88</f>
        <v>0</v>
      </c>
      <c r="AC88">
        <f t="shared" si="3"/>
        <v>0.22354799999999997</v>
      </c>
      <c r="AD88">
        <f t="shared" si="4"/>
        <v>28.436451999999999</v>
      </c>
      <c r="AE88">
        <f>'IDT-1'!D88</f>
        <v>0</v>
      </c>
      <c r="AF88" s="25"/>
      <c r="AG88">
        <f t="shared" si="5"/>
        <v>28.436451999999999</v>
      </c>
      <c r="AI88" s="35">
        <f>PXIL!L88</f>
        <v>0</v>
      </c>
      <c r="AJ88" s="35">
        <f>PXIL!R88</f>
        <v>0</v>
      </c>
      <c r="AK88" s="35">
        <f>RTM_IEX!L88</f>
        <v>13.27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15.39</v>
      </c>
      <c r="AB89" s="76">
        <f>-STOA!R89</f>
        <v>0</v>
      </c>
      <c r="AC89">
        <f t="shared" si="3"/>
        <v>0.21754199999999999</v>
      </c>
      <c r="AD89">
        <f t="shared" si="4"/>
        <v>27.672457999999999</v>
      </c>
      <c r="AE89">
        <f>'IDT-1'!D89</f>
        <v>0</v>
      </c>
      <c r="AF89" s="25"/>
      <c r="AG89">
        <f t="shared" si="5"/>
        <v>27.672457999999999</v>
      </c>
      <c r="AI89" s="35">
        <f>PXIL!L89</f>
        <v>0</v>
      </c>
      <c r="AJ89" s="35">
        <f>PXIL!R89</f>
        <v>0</v>
      </c>
      <c r="AK89" s="35">
        <f>RTM_IEX!L89</f>
        <v>12.5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15.39</v>
      </c>
      <c r="AB90" s="76">
        <f>-STOA!R90</f>
        <v>0</v>
      </c>
      <c r="AC90">
        <f t="shared" si="3"/>
        <v>0.21309600000000001</v>
      </c>
      <c r="AD90">
        <f t="shared" si="4"/>
        <v>27.106904</v>
      </c>
      <c r="AE90">
        <f>'IDT-1'!D90</f>
        <v>0</v>
      </c>
      <c r="AF90" s="25"/>
      <c r="AG90">
        <f t="shared" si="5"/>
        <v>27.106904</v>
      </c>
      <c r="AI90" s="35">
        <f>PXIL!L90</f>
        <v>0</v>
      </c>
      <c r="AJ90" s="35">
        <f>PXIL!R90</f>
        <v>0</v>
      </c>
      <c r="AK90" s="35">
        <f>RTM_IEX!L90</f>
        <v>11.93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11.540000000000001</v>
      </c>
      <c r="AB91" s="76">
        <f>-STOA!R91</f>
        <v>0</v>
      </c>
      <c r="AC91">
        <f t="shared" si="3"/>
        <v>0.20630999999999999</v>
      </c>
      <c r="AD91">
        <f t="shared" si="4"/>
        <v>26.243690000000004</v>
      </c>
      <c r="AE91">
        <f>'IDT-1'!D91</f>
        <v>0</v>
      </c>
      <c r="AF91" s="25"/>
      <c r="AG91">
        <f t="shared" si="5"/>
        <v>26.243690000000004</v>
      </c>
      <c r="AI91" s="35">
        <f>PXIL!L91</f>
        <v>0</v>
      </c>
      <c r="AJ91" s="35">
        <f>PXIL!R91</f>
        <v>0</v>
      </c>
      <c r="AK91" s="35">
        <f>RTM_IEX!L91</f>
        <v>14.91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11.540000000000001</v>
      </c>
      <c r="AB92" s="76">
        <f>-STOA!R92</f>
        <v>0</v>
      </c>
      <c r="AC92">
        <f t="shared" si="3"/>
        <v>0.20100600000000002</v>
      </c>
      <c r="AD92">
        <f t="shared" si="4"/>
        <v>25.568994000000004</v>
      </c>
      <c r="AE92">
        <f>'IDT-1'!D92</f>
        <v>0</v>
      </c>
      <c r="AF92" s="25"/>
      <c r="AG92">
        <f t="shared" si="5"/>
        <v>25.568994000000004</v>
      </c>
      <c r="AI92" s="35">
        <f>PXIL!L92</f>
        <v>0</v>
      </c>
      <c r="AJ92" s="35">
        <f>PXIL!R92</f>
        <v>0</v>
      </c>
      <c r="AK92" s="35">
        <f>RTM_IEX!L92</f>
        <v>14.23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11.540000000000001</v>
      </c>
      <c r="AB93" s="76">
        <f>-STOA!R93</f>
        <v>0</v>
      </c>
      <c r="AC93">
        <f t="shared" si="3"/>
        <v>0.19656000000000001</v>
      </c>
      <c r="AD93">
        <f t="shared" si="4"/>
        <v>25.003440000000001</v>
      </c>
      <c r="AE93">
        <f>'IDT-1'!D93</f>
        <v>0</v>
      </c>
      <c r="AF93" s="25"/>
      <c r="AG93">
        <f t="shared" si="5"/>
        <v>25.003440000000001</v>
      </c>
      <c r="AI93" s="35">
        <f>PXIL!L93</f>
        <v>0</v>
      </c>
      <c r="AJ93" s="35">
        <f>PXIL!R93</f>
        <v>0</v>
      </c>
      <c r="AK93" s="35">
        <f>RTM_IEX!L93</f>
        <v>13.66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11.540000000000001</v>
      </c>
      <c r="AB94" s="76">
        <f>-STOA!R94</f>
        <v>0</v>
      </c>
      <c r="AC94">
        <f t="shared" si="3"/>
        <v>0.19125600000000001</v>
      </c>
      <c r="AD94">
        <f t="shared" si="4"/>
        <v>24.328744000000004</v>
      </c>
      <c r="AE94">
        <f>'IDT-1'!D94</f>
        <v>0</v>
      </c>
      <c r="AF94" s="25"/>
      <c r="AG94">
        <f t="shared" si="5"/>
        <v>24.328744000000004</v>
      </c>
      <c r="AI94" s="35">
        <f>PXIL!L94</f>
        <v>0</v>
      </c>
      <c r="AJ94" s="35">
        <f>PXIL!R94</f>
        <v>0</v>
      </c>
      <c r="AK94" s="35">
        <f>RTM_IEX!L94</f>
        <v>12.98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11.540000000000001</v>
      </c>
      <c r="AB95" s="76">
        <f>-STOA!R95</f>
        <v>0</v>
      </c>
      <c r="AC95">
        <f t="shared" si="3"/>
        <v>0.18603000000000003</v>
      </c>
      <c r="AD95">
        <f t="shared" si="4"/>
        <v>23.663970000000003</v>
      </c>
      <c r="AE95">
        <f>'IDT-1'!D95</f>
        <v>0</v>
      </c>
      <c r="AF95" s="25"/>
      <c r="AG95">
        <f t="shared" si="5"/>
        <v>23.663970000000003</v>
      </c>
      <c r="AI95" s="35">
        <f>PXIL!L95</f>
        <v>0</v>
      </c>
      <c r="AJ95" s="35">
        <f>PXIL!R95</f>
        <v>0</v>
      </c>
      <c r="AK95" s="35">
        <f>RTM_IEX!L95</f>
        <v>12.31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11.540000000000001</v>
      </c>
      <c r="AB96" s="76">
        <f>-STOA!R96</f>
        <v>0</v>
      </c>
      <c r="AC96">
        <f t="shared" si="3"/>
        <v>0.18080400000000002</v>
      </c>
      <c r="AD96">
        <f t="shared" si="4"/>
        <v>22.999196000000001</v>
      </c>
      <c r="AE96">
        <f>'IDT-1'!D96</f>
        <v>0</v>
      </c>
      <c r="AF96" s="25"/>
      <c r="AG96">
        <f t="shared" si="5"/>
        <v>22.999196000000001</v>
      </c>
      <c r="AI96" s="35">
        <f>PXIL!L96</f>
        <v>0</v>
      </c>
      <c r="AJ96" s="35">
        <f>PXIL!R96</f>
        <v>0</v>
      </c>
      <c r="AK96" s="35">
        <f>RTM_IEX!L96</f>
        <v>11.64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11.540000000000001</v>
      </c>
      <c r="AB97" s="76">
        <f>-STOA!R97</f>
        <v>0</v>
      </c>
      <c r="AC97">
        <f t="shared" si="3"/>
        <v>0.17550000000000002</v>
      </c>
      <c r="AD97">
        <f t="shared" si="4"/>
        <v>22.3245</v>
      </c>
      <c r="AE97">
        <f>'IDT-1'!D97</f>
        <v>0</v>
      </c>
      <c r="AF97" s="25"/>
      <c r="AG97">
        <f t="shared" si="5"/>
        <v>22.3245</v>
      </c>
      <c r="AI97" s="35">
        <f>PXIL!L97</f>
        <v>0</v>
      </c>
      <c r="AJ97" s="35">
        <f>PXIL!R97</f>
        <v>0</v>
      </c>
      <c r="AK97" s="35">
        <f>RTM_IEX!L97</f>
        <v>10.96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11.540000000000001</v>
      </c>
      <c r="AB98" s="76">
        <f>-STOA!R98</f>
        <v>0</v>
      </c>
      <c r="AC98">
        <f t="shared" si="3"/>
        <v>0.17105400000000001</v>
      </c>
      <c r="AD98">
        <f t="shared" si="4"/>
        <v>21.758945999999998</v>
      </c>
      <c r="AE98">
        <f>'IDT-1'!D98</f>
        <v>0</v>
      </c>
      <c r="AF98" s="25"/>
      <c r="AG98">
        <f t="shared" si="5"/>
        <v>21.758945999999998</v>
      </c>
      <c r="AI98" s="35">
        <f>PXIL!L98</f>
        <v>0</v>
      </c>
      <c r="AJ98" s="35">
        <f>PXIL!R98</f>
        <v>0</v>
      </c>
      <c r="AK98" s="35">
        <f>RTM_IEX!L98</f>
        <v>10.39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0.38956000000000018</v>
      </c>
      <c r="AB99" s="76">
        <f t="shared" si="6"/>
        <v>0</v>
      </c>
      <c r="AC99">
        <f t="shared" si="6"/>
        <v>4.9272599999999993E-3</v>
      </c>
      <c r="AD99">
        <f t="shared" si="6"/>
        <v>0.62677274000000061</v>
      </c>
      <c r="AE99">
        <f t="shared" ref="AE99:AT99" si="7">SUM(AE3:AE98)/4000</f>
        <v>0</v>
      </c>
      <c r="AG99">
        <f t="shared" si="7"/>
        <v>0.62677274000000061</v>
      </c>
      <c r="AI99">
        <f t="shared" si="7"/>
        <v>0</v>
      </c>
      <c r="AJ99">
        <f t="shared" si="7"/>
        <v>0</v>
      </c>
      <c r="AK99">
        <f t="shared" si="7"/>
        <v>0.24213999999999999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45635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0.67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0.15522</v>
      </c>
      <c r="AD3">
        <f>SUM(B3:AB3,AI3:AV3)-AC3</f>
        <v>19.744780000000002</v>
      </c>
      <c r="AE3">
        <v>0</v>
      </c>
      <c r="AF3" s="25"/>
      <c r="AG3">
        <f>SUM(AD3:AF3)</f>
        <v>19.744780000000002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2.6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0.17027400000000001</v>
      </c>
      <c r="AD4">
        <f t="shared" ref="AD4:AD67" si="1">SUM(B4:AB4,AI4:AV4)-AC4</f>
        <v>21.659726000000003</v>
      </c>
      <c r="AE4">
        <v>0</v>
      </c>
      <c r="AF4" s="25"/>
      <c r="AG4">
        <f t="shared" ref="AG4:AG67" si="2">SUM(AD4:AF4)</f>
        <v>21.659726000000003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17.63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0.137514</v>
      </c>
      <c r="AD5">
        <f t="shared" si="1"/>
        <v>17.492486</v>
      </c>
      <c r="AE5">
        <v>0</v>
      </c>
      <c r="AF5" s="25"/>
      <c r="AG5">
        <f t="shared" si="2"/>
        <v>17.492486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16.850000000000001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0.13142999999999999</v>
      </c>
      <c r="AD6">
        <f t="shared" si="1"/>
        <v>16.71857</v>
      </c>
      <c r="AE6">
        <v>0</v>
      </c>
      <c r="AF6" s="25"/>
      <c r="AG6">
        <f t="shared" si="2"/>
        <v>16.71857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12.94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0.10093199999999999</v>
      </c>
      <c r="AD7">
        <f t="shared" si="1"/>
        <v>12.839067999999999</v>
      </c>
      <c r="AE7">
        <v>0</v>
      </c>
      <c r="AF7" s="25"/>
      <c r="AG7">
        <f t="shared" si="2"/>
        <v>12.839067999999999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0.10093199999999999</v>
      </c>
      <c r="AD8">
        <f t="shared" si="1"/>
        <v>12.839067999999999</v>
      </c>
      <c r="AE8">
        <v>0</v>
      </c>
      <c r="AF8" s="25"/>
      <c r="AG8">
        <f t="shared" si="2"/>
        <v>12.839067999999999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9.9917999999999993E-2</v>
      </c>
      <c r="AD9">
        <f t="shared" si="1"/>
        <v>12.710082</v>
      </c>
      <c r="AE9">
        <v>0</v>
      </c>
      <c r="AF9" s="25"/>
      <c r="AG9">
        <f t="shared" si="2"/>
        <v>12.710082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0.100074</v>
      </c>
      <c r="AD10">
        <f t="shared" si="1"/>
        <v>12.729926000000001</v>
      </c>
      <c r="AE10">
        <v>0</v>
      </c>
      <c r="AF10" s="25"/>
      <c r="AG10">
        <f t="shared" si="2"/>
        <v>12.729926000000001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9.5472000000000001E-2</v>
      </c>
      <c r="AD11">
        <f t="shared" si="1"/>
        <v>12.144528000000001</v>
      </c>
      <c r="AE11">
        <v>0</v>
      </c>
      <c r="AF11" s="25"/>
      <c r="AG11">
        <f t="shared" si="2"/>
        <v>12.144528000000001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14.28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0.11138399999999998</v>
      </c>
      <c r="AD12">
        <f t="shared" si="1"/>
        <v>14.168616</v>
      </c>
      <c r="AE12">
        <v>0</v>
      </c>
      <c r="AF12" s="25"/>
      <c r="AG12">
        <f t="shared" si="2"/>
        <v>14.168616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0.10842</v>
      </c>
      <c r="AD13">
        <f t="shared" si="1"/>
        <v>13.79158</v>
      </c>
      <c r="AE13">
        <v>0</v>
      </c>
      <c r="AF13" s="25"/>
      <c r="AG13">
        <f t="shared" si="2"/>
        <v>13.79158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17.89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0.139542</v>
      </c>
      <c r="AD14">
        <f t="shared" si="1"/>
        <v>17.750458000000002</v>
      </c>
      <c r="AE14">
        <v>0</v>
      </c>
      <c r="AF14" s="25"/>
      <c r="AG14">
        <f t="shared" si="2"/>
        <v>17.750458000000002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18.899999999999999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0.14742</v>
      </c>
      <c r="AD15">
        <f t="shared" si="1"/>
        <v>18.752579999999998</v>
      </c>
      <c r="AE15">
        <v>0</v>
      </c>
      <c r="AF15" s="25"/>
      <c r="AG15">
        <f t="shared" si="2"/>
        <v>18.752579999999998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17.43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0.13595399999999999</v>
      </c>
      <c r="AD16">
        <f t="shared" si="1"/>
        <v>17.294045999999998</v>
      </c>
      <c r="AE16">
        <v>0</v>
      </c>
      <c r="AF16" s="25"/>
      <c r="AG16">
        <f t="shared" si="2"/>
        <v>17.294045999999998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18.399999999999999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0.14351999999999998</v>
      </c>
      <c r="AD17">
        <f t="shared" si="1"/>
        <v>18.25648</v>
      </c>
      <c r="AE17">
        <v>0</v>
      </c>
      <c r="AF17" s="25"/>
      <c r="AG17">
        <f t="shared" si="2"/>
        <v>18.25648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0.28999999999999998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0.152256</v>
      </c>
      <c r="AD18">
        <f t="shared" si="1"/>
        <v>19.367743999999998</v>
      </c>
      <c r="AE18">
        <v>0</v>
      </c>
      <c r="AF18" s="25"/>
      <c r="AG18">
        <f t="shared" si="2"/>
        <v>19.367743999999998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2.98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0.173238</v>
      </c>
      <c r="AD19">
        <f t="shared" si="1"/>
        <v>22.036762</v>
      </c>
      <c r="AE19">
        <v>0</v>
      </c>
      <c r="AF19" s="25"/>
      <c r="AG19">
        <f t="shared" si="2"/>
        <v>22.036762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3.07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0.17394000000000001</v>
      </c>
      <c r="AD20">
        <f t="shared" si="1"/>
        <v>22.126059999999999</v>
      </c>
      <c r="AE20">
        <v>0</v>
      </c>
      <c r="AF20" s="25"/>
      <c r="AG20">
        <f t="shared" si="2"/>
        <v>22.126059999999999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0.18743399999999999</v>
      </c>
      <c r="AD21">
        <f t="shared" si="1"/>
        <v>23.842566000000001</v>
      </c>
      <c r="AE21">
        <v>0</v>
      </c>
      <c r="AF21" s="25"/>
      <c r="AG21">
        <f t="shared" si="2"/>
        <v>23.842566000000001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6.63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0.201708</v>
      </c>
      <c r="AD22">
        <f t="shared" si="1"/>
        <v>25.658291999999999</v>
      </c>
      <c r="AE22">
        <v>0</v>
      </c>
      <c r="AF22" s="25"/>
      <c r="AG22">
        <f t="shared" si="2"/>
        <v>25.658291999999999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12.59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0.248196</v>
      </c>
      <c r="AD23">
        <f t="shared" si="1"/>
        <v>31.571804</v>
      </c>
      <c r="AE23">
        <v>0</v>
      </c>
      <c r="AF23" s="25"/>
      <c r="AG23">
        <f t="shared" si="2"/>
        <v>31.571804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11.15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0.23696400000000001</v>
      </c>
      <c r="AD24">
        <f t="shared" si="1"/>
        <v>30.143036000000002</v>
      </c>
      <c r="AE24">
        <v>0</v>
      </c>
      <c r="AF24" s="25"/>
      <c r="AG24">
        <f t="shared" si="2"/>
        <v>30.143036000000002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6.64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0.20178599999999999</v>
      </c>
      <c r="AD25">
        <f t="shared" si="1"/>
        <v>25.668214000000003</v>
      </c>
      <c r="AE25">
        <v>0</v>
      </c>
      <c r="AF25" s="25"/>
      <c r="AG25">
        <f t="shared" si="2"/>
        <v>25.668214000000003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4.42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0.18446999999999997</v>
      </c>
      <c r="AD26">
        <f t="shared" si="1"/>
        <v>23.465529999999998</v>
      </c>
      <c r="AE26">
        <v>0</v>
      </c>
      <c r="AF26" s="25"/>
      <c r="AG26">
        <f t="shared" si="2"/>
        <v>23.465529999999998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1.35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0.160524</v>
      </c>
      <c r="AD27">
        <f t="shared" si="1"/>
        <v>20.419476000000003</v>
      </c>
      <c r="AE27">
        <v>0</v>
      </c>
      <c r="AF27" s="25"/>
      <c r="AG27">
        <f t="shared" si="2"/>
        <v>20.419476000000003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3.65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0.17846399999999998</v>
      </c>
      <c r="AD28">
        <f t="shared" si="1"/>
        <v>22.701535999999997</v>
      </c>
      <c r="AE28">
        <v>0</v>
      </c>
      <c r="AF28" s="25"/>
      <c r="AG28">
        <f t="shared" si="2"/>
        <v>22.701535999999997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7.69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0.209976</v>
      </c>
      <c r="AD29">
        <f t="shared" si="1"/>
        <v>26.710024000000001</v>
      </c>
      <c r="AE29">
        <v>0</v>
      </c>
      <c r="AF29" s="25"/>
      <c r="AG29">
        <f t="shared" si="2"/>
        <v>26.710024000000001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5.58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0.193518</v>
      </c>
      <c r="AD30">
        <f t="shared" si="1"/>
        <v>24.616482000000001</v>
      </c>
      <c r="AE30">
        <v>0</v>
      </c>
      <c r="AF30" s="25"/>
      <c r="AG30">
        <f t="shared" si="2"/>
        <v>24.616482000000001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6.83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0.203268</v>
      </c>
      <c r="AD31">
        <f t="shared" si="1"/>
        <v>25.856732000000001</v>
      </c>
      <c r="AE31">
        <v>0</v>
      </c>
      <c r="AF31" s="25"/>
      <c r="AG31">
        <f t="shared" si="2"/>
        <v>25.856732000000001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3.65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0.17846399999999998</v>
      </c>
      <c r="AD32">
        <f t="shared" si="1"/>
        <v>22.701535999999997</v>
      </c>
      <c r="AE32">
        <v>0</v>
      </c>
      <c r="AF32" s="25"/>
      <c r="AG32">
        <f t="shared" si="2"/>
        <v>22.701535999999997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2.98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0.173238</v>
      </c>
      <c r="AD33">
        <f t="shared" si="1"/>
        <v>22.036762</v>
      </c>
      <c r="AE33">
        <v>0</v>
      </c>
      <c r="AF33" s="25"/>
      <c r="AG33">
        <f t="shared" si="2"/>
        <v>22.036762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7.12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0.20552999999999999</v>
      </c>
      <c r="AD34">
        <f t="shared" si="1"/>
        <v>26.144470000000002</v>
      </c>
      <c r="AE34">
        <v>0</v>
      </c>
      <c r="AF34" s="25"/>
      <c r="AG34">
        <f t="shared" si="2"/>
        <v>26.144470000000002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4.42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0.18446999999999997</v>
      </c>
      <c r="AD35">
        <f t="shared" si="1"/>
        <v>23.465529999999998</v>
      </c>
      <c r="AE35">
        <v>0</v>
      </c>
      <c r="AF35" s="25"/>
      <c r="AG35">
        <f t="shared" si="2"/>
        <v>23.465529999999998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1.63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0.176202</v>
      </c>
      <c r="AD36">
        <f t="shared" si="1"/>
        <v>22.413798</v>
      </c>
      <c r="AE36">
        <v>0</v>
      </c>
      <c r="AF36" s="25"/>
      <c r="AG36">
        <f t="shared" si="2"/>
        <v>22.413798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1.73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4.5199999999999996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0.18525</v>
      </c>
      <c r="AD37">
        <f t="shared" si="1"/>
        <v>23.56475</v>
      </c>
      <c r="AE37">
        <v>0</v>
      </c>
      <c r="AF37" s="25"/>
      <c r="AG37">
        <f t="shared" si="2"/>
        <v>23.56475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7.6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0.20927399999999999</v>
      </c>
      <c r="AD38">
        <f t="shared" si="1"/>
        <v>26.620725999999998</v>
      </c>
      <c r="AE38">
        <v>0</v>
      </c>
      <c r="AF38" s="25"/>
      <c r="AG38">
        <f t="shared" si="2"/>
        <v>26.620725999999998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0.209976</v>
      </c>
      <c r="AD39">
        <f t="shared" si="1"/>
        <v>26.710024000000001</v>
      </c>
      <c r="AE39">
        <v>0</v>
      </c>
      <c r="AF39" s="25"/>
      <c r="AG39">
        <f t="shared" si="2"/>
        <v>26.710024000000001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7.69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0.21223799999999998</v>
      </c>
      <c r="AD40">
        <f t="shared" si="1"/>
        <v>26.997762000000002</v>
      </c>
      <c r="AE40">
        <v>0</v>
      </c>
      <c r="AF40" s="25"/>
      <c r="AG40">
        <f t="shared" si="2"/>
        <v>26.997762000000002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0.20474999999999999</v>
      </c>
      <c r="AD41">
        <f t="shared" si="1"/>
        <v>26.045249999999999</v>
      </c>
      <c r="AE41">
        <v>0</v>
      </c>
      <c r="AF41" s="25"/>
      <c r="AG41">
        <f t="shared" si="2"/>
        <v>26.045249999999999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7.02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0.21598200000000001</v>
      </c>
      <c r="AD42">
        <f t="shared" si="1"/>
        <v>27.474018000000001</v>
      </c>
      <c r="AE42">
        <v>0</v>
      </c>
      <c r="AF42" s="25"/>
      <c r="AG42">
        <f t="shared" si="2"/>
        <v>27.474018000000001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8.4600000000000009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0.20326799999999998</v>
      </c>
      <c r="AD43">
        <f t="shared" si="1"/>
        <v>25.856732000000001</v>
      </c>
      <c r="AE43">
        <v>0</v>
      </c>
      <c r="AF43" s="25"/>
      <c r="AG43">
        <f t="shared" si="2"/>
        <v>25.856732000000001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6.83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0.202488</v>
      </c>
      <c r="AD44">
        <f t="shared" si="1"/>
        <v>25.757512000000002</v>
      </c>
      <c r="AE44">
        <v>0</v>
      </c>
      <c r="AF44" s="25"/>
      <c r="AG44">
        <f t="shared" si="2"/>
        <v>25.757512000000002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6.73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0.16871399999999998</v>
      </c>
      <c r="AD45">
        <f t="shared" si="1"/>
        <v>21.461285999999998</v>
      </c>
      <c r="AE45">
        <v>0</v>
      </c>
      <c r="AF45" s="25"/>
      <c r="AG45">
        <f t="shared" si="2"/>
        <v>21.461285999999998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0.16574999999999998</v>
      </c>
      <c r="AD46">
        <f t="shared" si="1"/>
        <v>21.084250000000001</v>
      </c>
      <c r="AE46">
        <v>0</v>
      </c>
      <c r="AF46" s="25"/>
      <c r="AG46">
        <f t="shared" si="2"/>
        <v>21.084250000000001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2.02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0.15225599999999997</v>
      </c>
      <c r="AD47">
        <f t="shared" si="1"/>
        <v>19.367743999999998</v>
      </c>
      <c r="AE47">
        <v>0</v>
      </c>
      <c r="AF47" s="25"/>
      <c r="AG47">
        <f t="shared" si="2"/>
        <v>19.367743999999998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0.28999999999999998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1.25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0.159744</v>
      </c>
      <c r="AD48">
        <f t="shared" si="1"/>
        <v>20.320256000000001</v>
      </c>
      <c r="AE48">
        <v>0</v>
      </c>
      <c r="AF48" s="25"/>
      <c r="AG48">
        <f t="shared" si="2"/>
        <v>20.320256000000001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2.89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0.17253599999999999</v>
      </c>
      <c r="AD49">
        <f t="shared" si="1"/>
        <v>21.947464</v>
      </c>
      <c r="AE49">
        <v>0</v>
      </c>
      <c r="AF49" s="25"/>
      <c r="AG49">
        <f t="shared" si="2"/>
        <v>21.947464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5.19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0.19047600000000001</v>
      </c>
      <c r="AD50">
        <f t="shared" si="1"/>
        <v>24.229524000000001</v>
      </c>
      <c r="AE50">
        <v>0</v>
      </c>
      <c r="AF50" s="25"/>
      <c r="AG50">
        <f t="shared" si="2"/>
        <v>24.229524000000001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8.3699999999999992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0.21528</v>
      </c>
      <c r="AD51">
        <f t="shared" si="1"/>
        <v>27.384720000000002</v>
      </c>
      <c r="AE51">
        <v>0</v>
      </c>
      <c r="AF51" s="25"/>
      <c r="AG51">
        <f t="shared" si="2"/>
        <v>27.384720000000002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5.67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0.19421999999999998</v>
      </c>
      <c r="AD52">
        <f t="shared" si="1"/>
        <v>24.705779999999997</v>
      </c>
      <c r="AE52">
        <v>0</v>
      </c>
      <c r="AF52" s="25"/>
      <c r="AG52">
        <f t="shared" si="2"/>
        <v>24.705779999999997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7.5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0.20849399999999998</v>
      </c>
      <c r="AD53">
        <f t="shared" si="1"/>
        <v>26.521505999999999</v>
      </c>
      <c r="AE53">
        <v>0</v>
      </c>
      <c r="AF53" s="25"/>
      <c r="AG53">
        <f t="shared" si="2"/>
        <v>26.521505999999999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5.67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0.19421999999999998</v>
      </c>
      <c r="AD54">
        <f t="shared" si="1"/>
        <v>24.705779999999997</v>
      </c>
      <c r="AE54">
        <v>0</v>
      </c>
      <c r="AF54" s="25"/>
      <c r="AG54">
        <f t="shared" si="2"/>
        <v>24.705779999999997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4.9000000000000004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0.18821400000000002</v>
      </c>
      <c r="AD55">
        <f t="shared" si="1"/>
        <v>23.941786000000004</v>
      </c>
      <c r="AE55">
        <v>0</v>
      </c>
      <c r="AF55" s="25"/>
      <c r="AG55">
        <f t="shared" si="2"/>
        <v>23.941786000000004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3.65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0.17846399999999998</v>
      </c>
      <c r="AD56">
        <f t="shared" si="1"/>
        <v>22.701535999999997</v>
      </c>
      <c r="AE56">
        <v>0</v>
      </c>
      <c r="AF56" s="25"/>
      <c r="AG56">
        <f t="shared" si="2"/>
        <v>22.701535999999997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4.42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0.18446999999999997</v>
      </c>
      <c r="AD57">
        <f t="shared" si="1"/>
        <v>23.465529999999998</v>
      </c>
      <c r="AE57">
        <v>0</v>
      </c>
      <c r="AF57" s="25"/>
      <c r="AG57">
        <f t="shared" si="2"/>
        <v>23.465529999999998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2.6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0.17027400000000001</v>
      </c>
      <c r="AD58">
        <f t="shared" si="1"/>
        <v>21.659726000000003</v>
      </c>
      <c r="AE58">
        <v>0</v>
      </c>
      <c r="AF58" s="25"/>
      <c r="AG58">
        <f t="shared" si="2"/>
        <v>21.659726000000003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1.25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0.159744</v>
      </c>
      <c r="AD59">
        <f t="shared" si="1"/>
        <v>20.320256000000001</v>
      </c>
      <c r="AE59">
        <v>0</v>
      </c>
      <c r="AF59" s="25"/>
      <c r="AG59">
        <f t="shared" si="2"/>
        <v>20.320256000000001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4.42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0.18446999999999997</v>
      </c>
      <c r="AD60">
        <f t="shared" si="1"/>
        <v>23.465529999999998</v>
      </c>
      <c r="AE60">
        <v>0</v>
      </c>
      <c r="AF60" s="25"/>
      <c r="AG60">
        <f t="shared" si="2"/>
        <v>23.465529999999998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4.33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0.18376800000000001</v>
      </c>
      <c r="AD61">
        <f t="shared" si="1"/>
        <v>23.376232000000002</v>
      </c>
      <c r="AE61">
        <v>0</v>
      </c>
      <c r="AF61" s="25"/>
      <c r="AG61">
        <f t="shared" si="2"/>
        <v>23.376232000000002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4.8099999999999996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0.18751199999999998</v>
      </c>
      <c r="AD62">
        <f t="shared" si="1"/>
        <v>23.852487999999997</v>
      </c>
      <c r="AE62">
        <v>0</v>
      </c>
      <c r="AF62" s="25"/>
      <c r="AG62">
        <f t="shared" si="2"/>
        <v>23.852487999999997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6.15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0.197964</v>
      </c>
      <c r="AD63">
        <f t="shared" si="1"/>
        <v>25.182036000000004</v>
      </c>
      <c r="AE63">
        <v>0</v>
      </c>
      <c r="AF63" s="25"/>
      <c r="AG63">
        <f t="shared" si="2"/>
        <v>25.182036000000004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7.69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0.209976</v>
      </c>
      <c r="AD64">
        <f t="shared" si="1"/>
        <v>26.710024000000001</v>
      </c>
      <c r="AE64">
        <v>0</v>
      </c>
      <c r="AF64" s="25"/>
      <c r="AG64">
        <f t="shared" si="2"/>
        <v>26.710024000000001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6.44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0.20022600000000002</v>
      </c>
      <c r="AD65">
        <f t="shared" si="1"/>
        <v>25.469774000000001</v>
      </c>
      <c r="AE65">
        <v>0</v>
      </c>
      <c r="AF65" s="25"/>
      <c r="AG65">
        <f t="shared" si="2"/>
        <v>25.469774000000001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8.17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0.21371999999999997</v>
      </c>
      <c r="AD66">
        <f t="shared" si="1"/>
        <v>27.18628</v>
      </c>
      <c r="AE66">
        <v>0</v>
      </c>
      <c r="AF66" s="25"/>
      <c r="AG66">
        <f t="shared" si="2"/>
        <v>27.18628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6.64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0.20178599999999999</v>
      </c>
      <c r="AD67">
        <f t="shared" si="1"/>
        <v>25.668214000000003</v>
      </c>
      <c r="AE67">
        <v>0</v>
      </c>
      <c r="AF67" s="25"/>
      <c r="AG67">
        <f t="shared" si="2"/>
        <v>25.668214000000003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0.17027400000000001</v>
      </c>
      <c r="AD68">
        <f t="shared" ref="AD68:AD98" si="4">SUM(B68:AB68,AI68:AV68)-AC68</f>
        <v>21.659726000000003</v>
      </c>
      <c r="AE68">
        <v>0</v>
      </c>
      <c r="AF68" s="25"/>
      <c r="AG68">
        <f t="shared" ref="AG68:AG98" si="5">SUM(AD68:AF68)</f>
        <v>21.659726000000003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4.33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0.18376800000000001</v>
      </c>
      <c r="AD69">
        <f t="shared" si="4"/>
        <v>23.376232000000002</v>
      </c>
      <c r="AE69">
        <v>0</v>
      </c>
      <c r="AF69" s="25"/>
      <c r="AG69">
        <f t="shared" si="5"/>
        <v>23.376232000000002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5.19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0.19047600000000001</v>
      </c>
      <c r="AD70">
        <f t="shared" si="4"/>
        <v>24.229524000000001</v>
      </c>
      <c r="AE70">
        <v>0</v>
      </c>
      <c r="AF70" s="25"/>
      <c r="AG70">
        <f t="shared" si="5"/>
        <v>24.229524000000001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8.4600000000000009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0.21598200000000001</v>
      </c>
      <c r="AD71">
        <f t="shared" si="4"/>
        <v>27.474018000000001</v>
      </c>
      <c r="AE71">
        <v>0</v>
      </c>
      <c r="AF71" s="25"/>
      <c r="AG71">
        <f t="shared" si="5"/>
        <v>27.474018000000001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7.89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0.211536</v>
      </c>
      <c r="AD72">
        <f t="shared" si="4"/>
        <v>26.908464000000002</v>
      </c>
      <c r="AE72">
        <v>0</v>
      </c>
      <c r="AF72" s="25"/>
      <c r="AG72">
        <f t="shared" si="5"/>
        <v>26.908464000000002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8.4600000000000009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0.21598200000000001</v>
      </c>
      <c r="AD73">
        <f t="shared" si="4"/>
        <v>27.474018000000001</v>
      </c>
      <c r="AE73">
        <v>0</v>
      </c>
      <c r="AF73" s="25"/>
      <c r="AG73">
        <f t="shared" si="5"/>
        <v>27.474018000000001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5.96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0.19648199999999999</v>
      </c>
      <c r="AD74">
        <f t="shared" si="4"/>
        <v>24.993518000000002</v>
      </c>
      <c r="AE74">
        <v>0</v>
      </c>
      <c r="AF74" s="25"/>
      <c r="AG74">
        <f t="shared" si="5"/>
        <v>24.993518000000002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4.83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0.21465600000000001</v>
      </c>
      <c r="AD75">
        <f t="shared" si="4"/>
        <v>27.305344000000002</v>
      </c>
      <c r="AE75">
        <v>0</v>
      </c>
      <c r="AF75" s="25"/>
      <c r="AG75">
        <f t="shared" si="5"/>
        <v>27.305344000000002</v>
      </c>
      <c r="AI75" s="35">
        <f>PXIL!M75</f>
        <v>0</v>
      </c>
      <c r="AJ75" s="35">
        <f>PXIL!S75</f>
        <v>0</v>
      </c>
      <c r="AK75" s="35">
        <f>RTM_IEX!M75</f>
        <v>3.46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2.0299999999999998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0.18080399999999999</v>
      </c>
      <c r="AD76">
        <f t="shared" si="4"/>
        <v>22.999196000000001</v>
      </c>
      <c r="AE76">
        <v>0</v>
      </c>
      <c r="AF76" s="25"/>
      <c r="AG76">
        <f t="shared" si="5"/>
        <v>22.999196000000001</v>
      </c>
      <c r="AI76" s="35">
        <f>PXIL!M76</f>
        <v>0</v>
      </c>
      <c r="AJ76" s="35">
        <f>PXIL!S76</f>
        <v>0</v>
      </c>
      <c r="AK76" s="35">
        <f>RTM_IEX!M76</f>
        <v>1.92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2.67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0.18353399999999997</v>
      </c>
      <c r="AD77">
        <f t="shared" si="4"/>
        <v>23.346465999999996</v>
      </c>
      <c r="AE77">
        <v>0</v>
      </c>
      <c r="AF77" s="25"/>
      <c r="AG77">
        <f t="shared" si="5"/>
        <v>23.346465999999996</v>
      </c>
      <c r="AI77" s="35">
        <f>PXIL!M77</f>
        <v>0</v>
      </c>
      <c r="AJ77" s="35">
        <f>PXIL!S77</f>
        <v>0</v>
      </c>
      <c r="AK77" s="35">
        <f>RTM_IEX!M77</f>
        <v>1.63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1.51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0.16325400000000001</v>
      </c>
      <c r="AD78">
        <f t="shared" si="4"/>
        <v>20.766746000000005</v>
      </c>
      <c r="AE78">
        <v>0</v>
      </c>
      <c r="AF78" s="25"/>
      <c r="AG78">
        <f t="shared" si="5"/>
        <v>20.766746000000005</v>
      </c>
      <c r="AI78" s="35">
        <f>PXIL!M78</f>
        <v>0</v>
      </c>
      <c r="AJ78" s="35">
        <f>PXIL!S78</f>
        <v>0</v>
      </c>
      <c r="AK78" s="35">
        <f>RTM_IEX!M78</f>
        <v>0.19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1.35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0.160524</v>
      </c>
      <c r="AD79">
        <f t="shared" si="4"/>
        <v>20.419476000000003</v>
      </c>
      <c r="AE79">
        <v>0</v>
      </c>
      <c r="AF79" s="25"/>
      <c r="AG79">
        <f t="shared" si="5"/>
        <v>20.419476000000003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2.21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0.16723199999999999</v>
      </c>
      <c r="AD80">
        <f t="shared" si="4"/>
        <v>21.272768000000003</v>
      </c>
      <c r="AE80">
        <v>0</v>
      </c>
      <c r="AF80" s="25"/>
      <c r="AG80">
        <f t="shared" si="5"/>
        <v>21.272768000000003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6.06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0.19726199999999999</v>
      </c>
      <c r="AD81">
        <f t="shared" si="4"/>
        <v>25.092738000000001</v>
      </c>
      <c r="AE81">
        <v>0</v>
      </c>
      <c r="AF81" s="25"/>
      <c r="AG81">
        <f t="shared" si="5"/>
        <v>25.092738000000001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7.41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0.207792</v>
      </c>
      <c r="AD82">
        <f t="shared" si="4"/>
        <v>26.432207999999999</v>
      </c>
      <c r="AE82">
        <v>0</v>
      </c>
      <c r="AF82" s="25"/>
      <c r="AG82">
        <f t="shared" si="5"/>
        <v>26.432207999999999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8.66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0.21754199999999999</v>
      </c>
      <c r="AD83">
        <f t="shared" si="4"/>
        <v>27.672457999999999</v>
      </c>
      <c r="AE83">
        <v>0</v>
      </c>
      <c r="AF83" s="25"/>
      <c r="AG83">
        <f t="shared" si="5"/>
        <v>27.672457999999999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10.29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0.23025599999999999</v>
      </c>
      <c r="AD84">
        <f t="shared" si="4"/>
        <v>29.289743999999999</v>
      </c>
      <c r="AE84">
        <v>0</v>
      </c>
      <c r="AF84" s="25"/>
      <c r="AG84">
        <f t="shared" si="5"/>
        <v>29.289743999999999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6.83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0.203268</v>
      </c>
      <c r="AD85">
        <f t="shared" si="4"/>
        <v>25.856732000000001</v>
      </c>
      <c r="AE85">
        <v>0</v>
      </c>
      <c r="AF85" s="25"/>
      <c r="AG85">
        <f t="shared" si="5"/>
        <v>25.856732000000001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10.19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0.22947600000000001</v>
      </c>
      <c r="AD86">
        <f t="shared" si="4"/>
        <v>29.190524000000003</v>
      </c>
      <c r="AE86">
        <v>0</v>
      </c>
      <c r="AF86" s="25"/>
      <c r="AG86">
        <f t="shared" si="5"/>
        <v>29.190524000000003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4.1399999999999997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0.182286</v>
      </c>
      <c r="AD87">
        <f t="shared" si="4"/>
        <v>23.187714</v>
      </c>
      <c r="AE87">
        <v>0</v>
      </c>
      <c r="AF87" s="25"/>
      <c r="AG87">
        <f t="shared" si="5"/>
        <v>23.187714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4.9000000000000004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0.18821400000000002</v>
      </c>
      <c r="AD88">
        <f t="shared" si="4"/>
        <v>23.941786000000004</v>
      </c>
      <c r="AE88">
        <v>0</v>
      </c>
      <c r="AF88" s="25"/>
      <c r="AG88">
        <f t="shared" si="5"/>
        <v>23.941786000000004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4.8099999999999996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0.18751199999999998</v>
      </c>
      <c r="AD89">
        <f t="shared" si="4"/>
        <v>23.852487999999997</v>
      </c>
      <c r="AE89">
        <v>0</v>
      </c>
      <c r="AF89" s="25"/>
      <c r="AG89">
        <f t="shared" si="5"/>
        <v>23.852487999999997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0.188994</v>
      </c>
      <c r="AD90">
        <f t="shared" si="4"/>
        <v>24.041005999999999</v>
      </c>
      <c r="AE90">
        <v>0</v>
      </c>
      <c r="AF90" s="25"/>
      <c r="AG90">
        <f t="shared" si="5"/>
        <v>24.041005999999999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4.2300000000000004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0.18298800000000001</v>
      </c>
      <c r="AD91">
        <f t="shared" si="4"/>
        <v>23.277011999999999</v>
      </c>
      <c r="AE91">
        <v>0</v>
      </c>
      <c r="AF91" s="25"/>
      <c r="AG91">
        <f t="shared" si="5"/>
        <v>23.277011999999999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3.56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0.17776199999999998</v>
      </c>
      <c r="AD92">
        <f t="shared" si="4"/>
        <v>22.612237999999998</v>
      </c>
      <c r="AE92">
        <v>0</v>
      </c>
      <c r="AF92" s="25"/>
      <c r="AG92">
        <f t="shared" si="5"/>
        <v>22.612237999999998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4.33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0.18376800000000001</v>
      </c>
      <c r="AD93">
        <f t="shared" si="4"/>
        <v>23.376232000000002</v>
      </c>
      <c r="AE93">
        <v>0</v>
      </c>
      <c r="AF93" s="25"/>
      <c r="AG93">
        <f t="shared" si="5"/>
        <v>23.376232000000002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4.33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0.18376800000000001</v>
      </c>
      <c r="AD94">
        <f t="shared" si="4"/>
        <v>23.376232000000002</v>
      </c>
      <c r="AE94">
        <v>0</v>
      </c>
      <c r="AF94" s="25"/>
      <c r="AG94">
        <f t="shared" si="5"/>
        <v>23.376232000000002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5.67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0.19421999999999998</v>
      </c>
      <c r="AD95">
        <f t="shared" si="4"/>
        <v>24.705779999999997</v>
      </c>
      <c r="AE95">
        <v>0</v>
      </c>
      <c r="AF95" s="25"/>
      <c r="AG95">
        <f t="shared" si="5"/>
        <v>24.705779999999997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2.98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0.173238</v>
      </c>
      <c r="AD96">
        <f t="shared" si="4"/>
        <v>22.036762</v>
      </c>
      <c r="AE96">
        <v>0</v>
      </c>
      <c r="AF96" s="25"/>
      <c r="AG96">
        <f t="shared" si="5"/>
        <v>22.036762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3.17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0.17471999999999999</v>
      </c>
      <c r="AD97">
        <f t="shared" si="4"/>
        <v>22.225279999999998</v>
      </c>
      <c r="AE97">
        <v>0</v>
      </c>
      <c r="AF97" s="25"/>
      <c r="AG97">
        <f t="shared" si="5"/>
        <v>22.225279999999998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0.96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0.15748200000000001</v>
      </c>
      <c r="AD98">
        <f t="shared" si="4"/>
        <v>20.032518</v>
      </c>
      <c r="AE98">
        <v>0</v>
      </c>
      <c r="AF98" s="25"/>
      <c r="AG98">
        <f t="shared" si="5"/>
        <v>20.032518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0.44878250000000036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9.2469999999999983E-2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4.3355520000000012E-3</v>
      </c>
      <c r="AD99">
        <f t="shared" si="6"/>
        <v>0.55150444799999998</v>
      </c>
      <c r="AE99">
        <f t="shared" ref="AE99:AT99" si="8">SUM(AE3:AE98)/4000</f>
        <v>0</v>
      </c>
      <c r="AG99">
        <f t="shared" si="8"/>
        <v>0.55150444799999998</v>
      </c>
      <c r="AI99">
        <f t="shared" si="8"/>
        <v>0</v>
      </c>
      <c r="AJ99">
        <f t="shared" si="8"/>
        <v>0</v>
      </c>
      <c r="AK99">
        <f t="shared" si="8"/>
        <v>1.8E-3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1.27875E-2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45635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'[1]09'!B5</f>
        <v>125</v>
      </c>
      <c r="C3" s="16">
        <f>'[1]09'!C5</f>
        <v>0</v>
      </c>
      <c r="D3" s="16">
        <f>'[1]09'!D5</f>
        <v>205</v>
      </c>
      <c r="E3" s="16">
        <f>'[1]09'!E5</f>
        <v>0</v>
      </c>
      <c r="F3" s="15">
        <f>SUM(B3:E3)</f>
        <v>330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'[1]09'!B6</f>
        <v>125</v>
      </c>
      <c r="C4" s="16">
        <f>'[1]09'!C6</f>
        <v>0</v>
      </c>
      <c r="D4" s="16">
        <f>'[1]09'!D6</f>
        <v>205</v>
      </c>
      <c r="E4" s="16">
        <f>'[1]09'!E6</f>
        <v>0</v>
      </c>
      <c r="F4" s="15">
        <f>SUM(B4:E4)</f>
        <v>330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'[1]09'!B7</f>
        <v>125</v>
      </c>
      <c r="C5" s="16">
        <f>'[1]09'!C7</f>
        <v>0</v>
      </c>
      <c r="D5" s="16">
        <f>'[1]09'!D7</f>
        <v>205</v>
      </c>
      <c r="E5" s="16">
        <f>'[1]09'!E7</f>
        <v>0</v>
      </c>
      <c r="F5" s="15">
        <f t="shared" ref="F5:F68" si="6">SUM(B5:E5)</f>
        <v>330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'[1]09'!B8</f>
        <v>125</v>
      </c>
      <c r="C6" s="16">
        <f>'[1]09'!C8</f>
        <v>0</v>
      </c>
      <c r="D6" s="16">
        <f>'[1]09'!D8</f>
        <v>205</v>
      </c>
      <c r="E6" s="16">
        <f>'[1]09'!E8</f>
        <v>0</v>
      </c>
      <c r="F6" s="15">
        <f t="shared" si="6"/>
        <v>330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'[1]09'!B9</f>
        <v>125</v>
      </c>
      <c r="C7" s="16">
        <f>'[1]09'!C9</f>
        <v>0</v>
      </c>
      <c r="D7" s="16">
        <f>'[1]09'!D9</f>
        <v>205</v>
      </c>
      <c r="E7" s="16">
        <f>'[1]09'!E9</f>
        <v>0</v>
      </c>
      <c r="F7" s="15">
        <f t="shared" si="6"/>
        <v>330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'[1]09'!B10</f>
        <v>125</v>
      </c>
      <c r="C8" s="16">
        <f>'[1]09'!C10</f>
        <v>0</v>
      </c>
      <c r="D8" s="16">
        <f>'[1]09'!D10</f>
        <v>205</v>
      </c>
      <c r="E8" s="16">
        <f>'[1]09'!E10</f>
        <v>0</v>
      </c>
      <c r="F8" s="15">
        <f t="shared" si="6"/>
        <v>330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'[1]09'!B11</f>
        <v>125</v>
      </c>
      <c r="C9" s="16">
        <f>'[1]09'!C11</f>
        <v>0</v>
      </c>
      <c r="D9" s="16">
        <f>'[1]09'!D11</f>
        <v>205</v>
      </c>
      <c r="E9" s="16">
        <f>'[1]09'!E11</f>
        <v>0</v>
      </c>
      <c r="F9" s="15">
        <f t="shared" si="6"/>
        <v>330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'[1]09'!B12</f>
        <v>125</v>
      </c>
      <c r="C10" s="16">
        <f>'[1]09'!C12</f>
        <v>0</v>
      </c>
      <c r="D10" s="16">
        <f>'[1]09'!D12</f>
        <v>205</v>
      </c>
      <c r="E10" s="16">
        <f>'[1]09'!E12</f>
        <v>0</v>
      </c>
      <c r="F10" s="15">
        <f t="shared" si="6"/>
        <v>330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'[1]09'!B13</f>
        <v>125</v>
      </c>
      <c r="C11" s="16">
        <f>'[1]09'!C13</f>
        <v>0</v>
      </c>
      <c r="D11" s="16">
        <f>'[1]09'!D13</f>
        <v>205</v>
      </c>
      <c r="E11" s="16">
        <f>'[1]09'!E13</f>
        <v>0</v>
      </c>
      <c r="F11" s="15">
        <f t="shared" si="6"/>
        <v>330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'[1]09'!B14</f>
        <v>125</v>
      </c>
      <c r="C12" s="16">
        <f>'[1]09'!C14</f>
        <v>0</v>
      </c>
      <c r="D12" s="16">
        <f>'[1]09'!D14</f>
        <v>205</v>
      </c>
      <c r="E12" s="16">
        <f>'[1]09'!E14</f>
        <v>0</v>
      </c>
      <c r="F12" s="15">
        <f t="shared" si="6"/>
        <v>330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'[1]09'!B15</f>
        <v>125</v>
      </c>
      <c r="C13" s="16">
        <f>'[1]09'!C15</f>
        <v>0</v>
      </c>
      <c r="D13" s="16">
        <f>'[1]09'!D15</f>
        <v>205</v>
      </c>
      <c r="E13" s="16">
        <f>'[1]09'!E15</f>
        <v>0</v>
      </c>
      <c r="F13" s="15">
        <f t="shared" si="6"/>
        <v>330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'[1]09'!B16</f>
        <v>125</v>
      </c>
      <c r="C14" s="16">
        <f>'[1]09'!C16</f>
        <v>0</v>
      </c>
      <c r="D14" s="16">
        <f>'[1]09'!D16</f>
        <v>205</v>
      </c>
      <c r="E14" s="16">
        <f>'[1]09'!E16</f>
        <v>0</v>
      </c>
      <c r="F14" s="15">
        <f t="shared" si="6"/>
        <v>330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'[1]09'!B17</f>
        <v>125</v>
      </c>
      <c r="C15" s="16">
        <f>'[1]09'!C17</f>
        <v>0</v>
      </c>
      <c r="D15" s="16">
        <f>'[1]09'!D17</f>
        <v>205</v>
      </c>
      <c r="E15" s="16">
        <f>'[1]09'!E17</f>
        <v>0</v>
      </c>
      <c r="F15" s="15">
        <f t="shared" si="6"/>
        <v>330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'[1]09'!B18</f>
        <v>125</v>
      </c>
      <c r="C16" s="16">
        <f>'[1]09'!C18</f>
        <v>0</v>
      </c>
      <c r="D16" s="16">
        <f>'[1]09'!D18</f>
        <v>205</v>
      </c>
      <c r="E16" s="16">
        <f>'[1]09'!E18</f>
        <v>0</v>
      </c>
      <c r="F16" s="15">
        <f t="shared" si="6"/>
        <v>330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'[1]09'!B19</f>
        <v>125</v>
      </c>
      <c r="C17" s="16">
        <f>'[1]09'!C19</f>
        <v>0</v>
      </c>
      <c r="D17" s="16">
        <f>'[1]09'!D19</f>
        <v>205</v>
      </c>
      <c r="E17" s="16">
        <f>'[1]09'!E19</f>
        <v>0</v>
      </c>
      <c r="F17" s="15">
        <f t="shared" si="6"/>
        <v>330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'[1]09'!B20</f>
        <v>125</v>
      </c>
      <c r="C18" s="16">
        <f>'[1]09'!C20</f>
        <v>0</v>
      </c>
      <c r="D18" s="16">
        <f>'[1]09'!D20</f>
        <v>205</v>
      </c>
      <c r="E18" s="16">
        <f>'[1]09'!E20</f>
        <v>0</v>
      </c>
      <c r="F18" s="15">
        <f t="shared" si="6"/>
        <v>330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'[1]09'!B21</f>
        <v>125</v>
      </c>
      <c r="C19" s="16">
        <f>'[1]09'!C21</f>
        <v>0</v>
      </c>
      <c r="D19" s="16">
        <f>'[1]09'!D21</f>
        <v>205</v>
      </c>
      <c r="E19" s="16">
        <f>'[1]09'!E21</f>
        <v>0</v>
      </c>
      <c r="F19" s="15">
        <f t="shared" si="6"/>
        <v>330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'[1]09'!B22</f>
        <v>125</v>
      </c>
      <c r="C20" s="16">
        <f>'[1]09'!C22</f>
        <v>0</v>
      </c>
      <c r="D20" s="16">
        <f>'[1]09'!D22</f>
        <v>205</v>
      </c>
      <c r="E20" s="16">
        <f>'[1]09'!E22</f>
        <v>0</v>
      </c>
      <c r="F20" s="15">
        <f t="shared" si="6"/>
        <v>330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'[1]09'!B23</f>
        <v>125</v>
      </c>
      <c r="C21" s="16">
        <f>'[1]09'!C23</f>
        <v>0</v>
      </c>
      <c r="D21" s="16">
        <f>'[1]09'!D23</f>
        <v>205</v>
      </c>
      <c r="E21" s="16">
        <f>'[1]09'!E23</f>
        <v>0</v>
      </c>
      <c r="F21" s="15">
        <f t="shared" si="6"/>
        <v>330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'[1]09'!B24</f>
        <v>125</v>
      </c>
      <c r="C22" s="16">
        <f>'[1]09'!C24</f>
        <v>0</v>
      </c>
      <c r="D22" s="16">
        <f>'[1]09'!D24</f>
        <v>205</v>
      </c>
      <c r="E22" s="16">
        <f>'[1]09'!E24</f>
        <v>0</v>
      </c>
      <c r="F22" s="15">
        <f t="shared" si="6"/>
        <v>330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'[1]09'!B25</f>
        <v>125</v>
      </c>
      <c r="C23" s="16">
        <f>'[1]09'!C25</f>
        <v>0</v>
      </c>
      <c r="D23" s="16">
        <f>'[1]09'!D25</f>
        <v>205</v>
      </c>
      <c r="E23" s="16">
        <f>'[1]09'!E25</f>
        <v>0</v>
      </c>
      <c r="F23" s="15">
        <f t="shared" si="6"/>
        <v>330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'[1]09'!B26</f>
        <v>125</v>
      </c>
      <c r="C24" s="16">
        <f>'[1]09'!C26</f>
        <v>0</v>
      </c>
      <c r="D24" s="16">
        <f>'[1]09'!D26</f>
        <v>205</v>
      </c>
      <c r="E24" s="16">
        <f>'[1]09'!E26</f>
        <v>0</v>
      </c>
      <c r="F24" s="15">
        <f t="shared" si="6"/>
        <v>330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'[1]09'!B27</f>
        <v>125</v>
      </c>
      <c r="C25" s="16">
        <f>'[1]09'!C27</f>
        <v>0</v>
      </c>
      <c r="D25" s="16">
        <f>'[1]09'!D27</f>
        <v>205</v>
      </c>
      <c r="E25" s="16">
        <f>'[1]09'!E27</f>
        <v>0</v>
      </c>
      <c r="F25" s="15">
        <f t="shared" si="6"/>
        <v>330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'[1]09'!B28</f>
        <v>125</v>
      </c>
      <c r="C26" s="16">
        <f>'[1]09'!C28</f>
        <v>0</v>
      </c>
      <c r="D26" s="16">
        <f>'[1]09'!D28</f>
        <v>205</v>
      </c>
      <c r="E26" s="16">
        <f>'[1]09'!E28</f>
        <v>0</v>
      </c>
      <c r="F26" s="15">
        <f t="shared" si="6"/>
        <v>330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'[1]09'!B29</f>
        <v>125</v>
      </c>
      <c r="C27" s="16">
        <f>'[1]09'!C29</f>
        <v>0</v>
      </c>
      <c r="D27" s="16">
        <f>'[1]09'!D29</f>
        <v>205</v>
      </c>
      <c r="E27" s="16">
        <f>'[1]09'!E29</f>
        <v>0</v>
      </c>
      <c r="F27" s="15">
        <f t="shared" si="6"/>
        <v>330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'[1]09'!B30</f>
        <v>125</v>
      </c>
      <c r="C28" s="16">
        <f>'[1]09'!C30</f>
        <v>0</v>
      </c>
      <c r="D28" s="16">
        <f>'[1]09'!D30</f>
        <v>205</v>
      </c>
      <c r="E28" s="16">
        <f>'[1]09'!E30</f>
        <v>0</v>
      </c>
      <c r="F28" s="15">
        <f t="shared" si="6"/>
        <v>330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'[1]09'!B31</f>
        <v>125</v>
      </c>
      <c r="C29" s="16">
        <f>'[1]09'!C31</f>
        <v>0</v>
      </c>
      <c r="D29" s="16">
        <f>'[1]09'!D31</f>
        <v>205</v>
      </c>
      <c r="E29" s="16">
        <f>'[1]09'!E31</f>
        <v>0</v>
      </c>
      <c r="F29" s="15">
        <f t="shared" si="6"/>
        <v>330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'[1]09'!B32</f>
        <v>125</v>
      </c>
      <c r="C30" s="16">
        <f>'[1]09'!C32</f>
        <v>0</v>
      </c>
      <c r="D30" s="16">
        <f>'[1]09'!D32</f>
        <v>205</v>
      </c>
      <c r="E30" s="16">
        <f>'[1]09'!E32</f>
        <v>0</v>
      </c>
      <c r="F30" s="15">
        <f t="shared" si="6"/>
        <v>330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'[1]09'!B33</f>
        <v>125</v>
      </c>
      <c r="C31" s="16">
        <f>'[1]09'!C33</f>
        <v>0</v>
      </c>
      <c r="D31" s="16">
        <f>'[1]09'!D33</f>
        <v>205</v>
      </c>
      <c r="E31" s="16">
        <f>'[1]09'!E33</f>
        <v>0</v>
      </c>
      <c r="F31" s="15">
        <f t="shared" si="6"/>
        <v>330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'[1]09'!B34</f>
        <v>125</v>
      </c>
      <c r="C32" s="16">
        <f>'[1]09'!C34</f>
        <v>0</v>
      </c>
      <c r="D32" s="16">
        <f>'[1]09'!D34</f>
        <v>205</v>
      </c>
      <c r="E32" s="16">
        <f>'[1]09'!E34</f>
        <v>0</v>
      </c>
      <c r="F32" s="15">
        <f t="shared" si="6"/>
        <v>330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'[1]09'!B35</f>
        <v>125</v>
      </c>
      <c r="C33" s="16">
        <f>'[1]09'!C35</f>
        <v>0</v>
      </c>
      <c r="D33" s="16">
        <f>'[1]09'!D35</f>
        <v>205</v>
      </c>
      <c r="E33" s="16">
        <f>'[1]09'!E35</f>
        <v>0</v>
      </c>
      <c r="F33" s="15">
        <f t="shared" si="6"/>
        <v>330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'[1]09'!B36</f>
        <v>125</v>
      </c>
      <c r="C34" s="16">
        <f>'[1]09'!C36</f>
        <v>0</v>
      </c>
      <c r="D34" s="16">
        <f>'[1]09'!D36</f>
        <v>205</v>
      </c>
      <c r="E34" s="16">
        <f>'[1]09'!E36</f>
        <v>0</v>
      </c>
      <c r="F34" s="15">
        <f t="shared" si="6"/>
        <v>330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'[1]09'!B37</f>
        <v>125</v>
      </c>
      <c r="C35" s="16">
        <f>'[1]09'!C37</f>
        <v>0</v>
      </c>
      <c r="D35" s="16">
        <f>'[1]09'!D37</f>
        <v>205</v>
      </c>
      <c r="E35" s="16">
        <f>'[1]09'!E37</f>
        <v>0</v>
      </c>
      <c r="F35" s="15">
        <f t="shared" si="6"/>
        <v>330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'[1]09'!B38</f>
        <v>125</v>
      </c>
      <c r="C36" s="16">
        <f>'[1]09'!C38</f>
        <v>0</v>
      </c>
      <c r="D36" s="16">
        <f>'[1]09'!D38</f>
        <v>205</v>
      </c>
      <c r="E36" s="16">
        <f>'[1]09'!E38</f>
        <v>0</v>
      </c>
      <c r="F36" s="15">
        <f t="shared" si="6"/>
        <v>330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'[1]09'!B39</f>
        <v>125</v>
      </c>
      <c r="C37" s="16">
        <f>'[1]09'!C39</f>
        <v>0</v>
      </c>
      <c r="D37" s="16">
        <f>'[1]09'!D39</f>
        <v>205</v>
      </c>
      <c r="E37" s="16">
        <f>'[1]09'!E39</f>
        <v>0</v>
      </c>
      <c r="F37" s="15">
        <f t="shared" si="6"/>
        <v>330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'[1]09'!B40</f>
        <v>125</v>
      </c>
      <c r="C38" s="16">
        <f>'[1]09'!C40</f>
        <v>0</v>
      </c>
      <c r="D38" s="16">
        <f>'[1]09'!D40</f>
        <v>205</v>
      </c>
      <c r="E38" s="16">
        <f>'[1]09'!E40</f>
        <v>0</v>
      </c>
      <c r="F38" s="15">
        <f t="shared" si="6"/>
        <v>330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'[1]09'!B41</f>
        <v>125</v>
      </c>
      <c r="C39" s="16">
        <f>'[1]09'!C41</f>
        <v>0</v>
      </c>
      <c r="D39" s="16">
        <f>'[1]09'!D41</f>
        <v>205</v>
      </c>
      <c r="E39" s="16">
        <f>'[1]09'!E41</f>
        <v>0</v>
      </c>
      <c r="F39" s="15">
        <f t="shared" si="6"/>
        <v>330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'[1]09'!B42</f>
        <v>125</v>
      </c>
      <c r="C40" s="16">
        <f>'[1]09'!C42</f>
        <v>0</v>
      </c>
      <c r="D40" s="16">
        <f>'[1]09'!D42</f>
        <v>205</v>
      </c>
      <c r="E40" s="16">
        <f>'[1]09'!E42</f>
        <v>0</v>
      </c>
      <c r="F40" s="15">
        <f t="shared" si="6"/>
        <v>330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'[1]09'!B43</f>
        <v>125</v>
      </c>
      <c r="C41" s="16">
        <f>'[1]09'!C43</f>
        <v>0</v>
      </c>
      <c r="D41" s="16">
        <f>'[1]09'!D43</f>
        <v>205</v>
      </c>
      <c r="E41" s="16">
        <f>'[1]09'!E43</f>
        <v>0</v>
      </c>
      <c r="F41" s="15">
        <f t="shared" si="6"/>
        <v>330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'[1]09'!B44</f>
        <v>125</v>
      </c>
      <c r="C42" s="16">
        <f>'[1]09'!C44</f>
        <v>0</v>
      </c>
      <c r="D42" s="16">
        <f>'[1]09'!D44</f>
        <v>205</v>
      </c>
      <c r="E42" s="16">
        <f>'[1]09'!E44</f>
        <v>0</v>
      </c>
      <c r="F42" s="15">
        <f t="shared" si="6"/>
        <v>330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'[1]09'!B45</f>
        <v>125</v>
      </c>
      <c r="C43" s="16">
        <f>'[1]09'!C45</f>
        <v>0</v>
      </c>
      <c r="D43" s="16">
        <f>'[1]09'!D45</f>
        <v>205</v>
      </c>
      <c r="E43" s="16">
        <f>'[1]09'!E45</f>
        <v>0</v>
      </c>
      <c r="F43" s="15">
        <f t="shared" si="6"/>
        <v>330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'[1]09'!B46</f>
        <v>125</v>
      </c>
      <c r="C44" s="16">
        <f>'[1]09'!C46</f>
        <v>0</v>
      </c>
      <c r="D44" s="16">
        <f>'[1]09'!D46</f>
        <v>205</v>
      </c>
      <c r="E44" s="16">
        <f>'[1]09'!E46</f>
        <v>0</v>
      </c>
      <c r="F44" s="15">
        <f t="shared" si="6"/>
        <v>330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'[1]09'!B47</f>
        <v>125</v>
      </c>
      <c r="C45" s="16">
        <f>'[1]09'!C47</f>
        <v>0</v>
      </c>
      <c r="D45" s="16">
        <f>'[1]09'!D47</f>
        <v>205</v>
      </c>
      <c r="E45" s="16">
        <f>'[1]09'!E47</f>
        <v>0</v>
      </c>
      <c r="F45" s="15">
        <f t="shared" si="6"/>
        <v>330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'[1]09'!B48</f>
        <v>125</v>
      </c>
      <c r="C46" s="16">
        <f>'[1]09'!C48</f>
        <v>0</v>
      </c>
      <c r="D46" s="16">
        <f>'[1]09'!D48</f>
        <v>205</v>
      </c>
      <c r="E46" s="16">
        <f>'[1]09'!E48</f>
        <v>0</v>
      </c>
      <c r="F46" s="15">
        <f t="shared" si="6"/>
        <v>330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'[1]09'!B49</f>
        <v>125</v>
      </c>
      <c r="C47" s="16">
        <f>'[1]09'!C49</f>
        <v>0</v>
      </c>
      <c r="D47" s="16">
        <f>'[1]09'!D49</f>
        <v>205</v>
      </c>
      <c r="E47" s="16">
        <f>'[1]09'!E49</f>
        <v>0</v>
      </c>
      <c r="F47" s="15">
        <f t="shared" si="6"/>
        <v>330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'[1]09'!B50</f>
        <v>125</v>
      </c>
      <c r="C48" s="16">
        <f>'[1]09'!C50</f>
        <v>0</v>
      </c>
      <c r="D48" s="16">
        <f>'[1]09'!D50</f>
        <v>205</v>
      </c>
      <c r="E48" s="16">
        <f>'[1]09'!E50</f>
        <v>0</v>
      </c>
      <c r="F48" s="15">
        <f t="shared" si="6"/>
        <v>330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'[1]09'!B51</f>
        <v>125</v>
      </c>
      <c r="C49" s="16">
        <f>'[1]09'!C51</f>
        <v>0</v>
      </c>
      <c r="D49" s="16">
        <f>'[1]09'!D51</f>
        <v>205</v>
      </c>
      <c r="E49" s="16">
        <f>'[1]09'!E51</f>
        <v>0</v>
      </c>
      <c r="F49" s="15">
        <f t="shared" si="6"/>
        <v>330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'[1]09'!B52</f>
        <v>125</v>
      </c>
      <c r="C50" s="16">
        <f>'[1]09'!C52</f>
        <v>0</v>
      </c>
      <c r="D50" s="16">
        <f>'[1]09'!D52</f>
        <v>205</v>
      </c>
      <c r="E50" s="16">
        <f>'[1]09'!E52</f>
        <v>0</v>
      </c>
      <c r="F50" s="15">
        <f t="shared" si="6"/>
        <v>330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'[1]09'!B53</f>
        <v>125</v>
      </c>
      <c r="C51" s="16">
        <f>'[1]09'!C53</f>
        <v>0</v>
      </c>
      <c r="D51" s="16">
        <f>'[1]09'!D53</f>
        <v>205</v>
      </c>
      <c r="E51" s="16">
        <f>'[1]09'!E53</f>
        <v>0</v>
      </c>
      <c r="F51" s="15">
        <f t="shared" si="6"/>
        <v>330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'[1]09'!B54</f>
        <v>125</v>
      </c>
      <c r="C52" s="16">
        <f>'[1]09'!C54</f>
        <v>0</v>
      </c>
      <c r="D52" s="16">
        <f>'[1]09'!D54</f>
        <v>205</v>
      </c>
      <c r="E52" s="16">
        <f>'[1]09'!E54</f>
        <v>0</v>
      </c>
      <c r="F52" s="15">
        <f t="shared" si="6"/>
        <v>330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'[1]09'!B55</f>
        <v>125</v>
      </c>
      <c r="C53" s="16">
        <f>'[1]09'!C55</f>
        <v>0</v>
      </c>
      <c r="D53" s="16">
        <f>'[1]09'!D55</f>
        <v>205</v>
      </c>
      <c r="E53" s="16">
        <f>'[1]09'!E55</f>
        <v>0</v>
      </c>
      <c r="F53" s="15">
        <f t="shared" si="6"/>
        <v>330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'[1]09'!B56</f>
        <v>125</v>
      </c>
      <c r="C54" s="16">
        <f>'[1]09'!C56</f>
        <v>0</v>
      </c>
      <c r="D54" s="16">
        <f>'[1]09'!D56</f>
        <v>205</v>
      </c>
      <c r="E54" s="16">
        <f>'[1]09'!E56</f>
        <v>0</v>
      </c>
      <c r="F54" s="15">
        <f t="shared" si="6"/>
        <v>330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'[1]09'!B57</f>
        <v>125</v>
      </c>
      <c r="C55" s="16">
        <f>'[1]09'!C57</f>
        <v>0</v>
      </c>
      <c r="D55" s="16">
        <f>'[1]09'!D57</f>
        <v>205</v>
      </c>
      <c r="E55" s="16">
        <f>'[1]09'!E57</f>
        <v>0</v>
      </c>
      <c r="F55" s="15">
        <f t="shared" si="6"/>
        <v>330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'[1]09'!B58</f>
        <v>125</v>
      </c>
      <c r="C56" s="16">
        <f>'[1]09'!C58</f>
        <v>0</v>
      </c>
      <c r="D56" s="16">
        <f>'[1]09'!D58</f>
        <v>205</v>
      </c>
      <c r="E56" s="16">
        <f>'[1]09'!E58</f>
        <v>0</v>
      </c>
      <c r="F56" s="15">
        <f t="shared" si="6"/>
        <v>330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'[1]09'!B59</f>
        <v>125</v>
      </c>
      <c r="C57" s="16">
        <f>'[1]09'!C59</f>
        <v>0</v>
      </c>
      <c r="D57" s="16">
        <f>'[1]09'!D59</f>
        <v>205</v>
      </c>
      <c r="E57" s="16">
        <f>'[1]09'!E59</f>
        <v>0</v>
      </c>
      <c r="F57" s="15">
        <f t="shared" si="6"/>
        <v>330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'[1]09'!B60</f>
        <v>125</v>
      </c>
      <c r="C58" s="16">
        <f>'[1]09'!C60</f>
        <v>0</v>
      </c>
      <c r="D58" s="16">
        <f>'[1]09'!D60</f>
        <v>205</v>
      </c>
      <c r="E58" s="16">
        <f>'[1]09'!E60</f>
        <v>0</v>
      </c>
      <c r="F58" s="15">
        <f t="shared" si="6"/>
        <v>330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'[1]09'!B61</f>
        <v>125</v>
      </c>
      <c r="C59" s="16">
        <f>'[1]09'!C61</f>
        <v>0</v>
      </c>
      <c r="D59" s="16">
        <f>'[1]09'!D61</f>
        <v>205</v>
      </c>
      <c r="E59" s="16">
        <f>'[1]09'!E61</f>
        <v>0</v>
      </c>
      <c r="F59" s="15">
        <f t="shared" si="6"/>
        <v>330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'[1]09'!B62</f>
        <v>125</v>
      </c>
      <c r="C60" s="16">
        <f>'[1]09'!C62</f>
        <v>0</v>
      </c>
      <c r="D60" s="16">
        <f>'[1]09'!D62</f>
        <v>205</v>
      </c>
      <c r="E60" s="16">
        <f>'[1]09'!E62</f>
        <v>0</v>
      </c>
      <c r="F60" s="15">
        <f t="shared" si="6"/>
        <v>330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'[1]09'!B63</f>
        <v>125</v>
      </c>
      <c r="C61" s="16">
        <f>'[1]09'!C63</f>
        <v>0</v>
      </c>
      <c r="D61" s="16">
        <f>'[1]09'!D63</f>
        <v>205</v>
      </c>
      <c r="E61" s="16">
        <f>'[1]09'!E63</f>
        <v>0</v>
      </c>
      <c r="F61" s="15">
        <f t="shared" si="6"/>
        <v>330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'[1]09'!B64</f>
        <v>125</v>
      </c>
      <c r="C62" s="16">
        <f>'[1]09'!C64</f>
        <v>0</v>
      </c>
      <c r="D62" s="16">
        <f>'[1]09'!D64</f>
        <v>205</v>
      </c>
      <c r="E62" s="16">
        <f>'[1]09'!E64</f>
        <v>0</v>
      </c>
      <c r="F62" s="15">
        <f t="shared" si="6"/>
        <v>330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'[1]09'!B65</f>
        <v>125</v>
      </c>
      <c r="C63" s="16">
        <f>'[1]09'!C65</f>
        <v>0</v>
      </c>
      <c r="D63" s="16">
        <f>'[1]09'!D65</f>
        <v>205</v>
      </c>
      <c r="E63" s="16">
        <f>'[1]09'!E65</f>
        <v>0</v>
      </c>
      <c r="F63" s="15">
        <f t="shared" si="6"/>
        <v>330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'[1]09'!B66</f>
        <v>125</v>
      </c>
      <c r="C64" s="16">
        <f>'[1]09'!C66</f>
        <v>0</v>
      </c>
      <c r="D64" s="16">
        <f>'[1]09'!D66</f>
        <v>205</v>
      </c>
      <c r="E64" s="16">
        <f>'[1]09'!E66</f>
        <v>0</v>
      </c>
      <c r="F64" s="15">
        <f t="shared" si="6"/>
        <v>330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'[1]09'!B67</f>
        <v>125</v>
      </c>
      <c r="C65" s="16">
        <f>'[1]09'!C67</f>
        <v>0</v>
      </c>
      <c r="D65" s="16">
        <f>'[1]09'!D67</f>
        <v>205</v>
      </c>
      <c r="E65" s="16">
        <f>'[1]09'!E67</f>
        <v>0</v>
      </c>
      <c r="F65" s="15">
        <f t="shared" si="6"/>
        <v>330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'[1]09'!B68</f>
        <v>125</v>
      </c>
      <c r="C66" s="16">
        <f>'[1]09'!C68</f>
        <v>0</v>
      </c>
      <c r="D66" s="16">
        <f>'[1]09'!D68</f>
        <v>205</v>
      </c>
      <c r="E66" s="16">
        <f>'[1]09'!E68</f>
        <v>0</v>
      </c>
      <c r="F66" s="15">
        <f t="shared" si="6"/>
        <v>330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'[1]09'!B69</f>
        <v>125</v>
      </c>
      <c r="C67" s="16">
        <f>'[1]09'!C69</f>
        <v>0</v>
      </c>
      <c r="D67" s="16">
        <f>'[1]09'!D69</f>
        <v>205</v>
      </c>
      <c r="E67" s="16">
        <f>'[1]09'!E69</f>
        <v>0</v>
      </c>
      <c r="F67" s="15">
        <f t="shared" si="6"/>
        <v>330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'[1]09'!B70</f>
        <v>125</v>
      </c>
      <c r="C68" s="16">
        <f>'[1]09'!C70</f>
        <v>0</v>
      </c>
      <c r="D68" s="16">
        <f>'[1]09'!D70</f>
        <v>205</v>
      </c>
      <c r="E68" s="16">
        <f>'[1]09'!E70</f>
        <v>0</v>
      </c>
      <c r="F68" s="15">
        <f t="shared" si="6"/>
        <v>330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'[1]09'!B71</f>
        <v>125</v>
      </c>
      <c r="C69" s="16">
        <f>'[1]09'!C71</f>
        <v>0</v>
      </c>
      <c r="D69" s="16">
        <f>'[1]09'!D71</f>
        <v>205</v>
      </c>
      <c r="E69" s="16">
        <f>'[1]09'!E71</f>
        <v>0</v>
      </c>
      <c r="F69" s="15">
        <f t="shared" ref="F69:F98" si="17">SUM(B69:E69)</f>
        <v>330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'[1]09'!B72</f>
        <v>125</v>
      </c>
      <c r="C70" s="16">
        <f>'[1]09'!C72</f>
        <v>0</v>
      </c>
      <c r="D70" s="16">
        <f>'[1]09'!D72</f>
        <v>205</v>
      </c>
      <c r="E70" s="16">
        <f>'[1]09'!E72</f>
        <v>0</v>
      </c>
      <c r="F70" s="15">
        <f t="shared" si="17"/>
        <v>330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'[1]09'!B73</f>
        <v>125</v>
      </c>
      <c r="C71" s="16">
        <f>'[1]09'!C73</f>
        <v>0</v>
      </c>
      <c r="D71" s="16">
        <f>'[1]09'!D73</f>
        <v>205</v>
      </c>
      <c r="E71" s="16">
        <f>'[1]09'!E73</f>
        <v>0</v>
      </c>
      <c r="F71" s="15">
        <f t="shared" si="17"/>
        <v>330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'[1]09'!B74</f>
        <v>125</v>
      </c>
      <c r="C72" s="16">
        <f>'[1]09'!C74</f>
        <v>0</v>
      </c>
      <c r="D72" s="16">
        <f>'[1]09'!D74</f>
        <v>205</v>
      </c>
      <c r="E72" s="16">
        <f>'[1]09'!E74</f>
        <v>0</v>
      </c>
      <c r="F72" s="15">
        <f t="shared" si="17"/>
        <v>330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'[1]09'!B75</f>
        <v>125</v>
      </c>
      <c r="C73" s="16">
        <f>'[1]09'!C75</f>
        <v>0</v>
      </c>
      <c r="D73" s="16">
        <f>'[1]09'!D75</f>
        <v>205</v>
      </c>
      <c r="E73" s="16">
        <f>'[1]09'!E75</f>
        <v>0</v>
      </c>
      <c r="F73" s="15">
        <f t="shared" si="17"/>
        <v>330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'[1]09'!B76</f>
        <v>125</v>
      </c>
      <c r="C74" s="16">
        <f>'[1]09'!C76</f>
        <v>0</v>
      </c>
      <c r="D74" s="16">
        <f>'[1]09'!D76</f>
        <v>205</v>
      </c>
      <c r="E74" s="16">
        <f>'[1]09'!E76</f>
        <v>0</v>
      </c>
      <c r="F74" s="15">
        <f t="shared" si="17"/>
        <v>330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'[1]09'!B77</f>
        <v>125</v>
      </c>
      <c r="C75" s="16">
        <f>'[1]09'!C77</f>
        <v>0</v>
      </c>
      <c r="D75" s="16">
        <f>'[1]09'!D77</f>
        <v>205</v>
      </c>
      <c r="E75" s="16">
        <f>'[1]09'!E77</f>
        <v>0</v>
      </c>
      <c r="F75" s="15">
        <f t="shared" si="17"/>
        <v>330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'[1]09'!B78</f>
        <v>125</v>
      </c>
      <c r="C76" s="16">
        <f>'[1]09'!C78</f>
        <v>0</v>
      </c>
      <c r="D76" s="16">
        <f>'[1]09'!D78</f>
        <v>205</v>
      </c>
      <c r="E76" s="16">
        <f>'[1]09'!E78</f>
        <v>0</v>
      </c>
      <c r="F76" s="15">
        <f t="shared" si="17"/>
        <v>330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'[1]09'!B79</f>
        <v>125</v>
      </c>
      <c r="C77" s="16">
        <f>'[1]09'!C79</f>
        <v>0</v>
      </c>
      <c r="D77" s="16">
        <f>'[1]09'!D79</f>
        <v>205</v>
      </c>
      <c r="E77" s="16">
        <f>'[1]09'!E79</f>
        <v>0</v>
      </c>
      <c r="F77" s="15">
        <f t="shared" si="17"/>
        <v>330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'[1]09'!B80</f>
        <v>125</v>
      </c>
      <c r="C78" s="16">
        <f>'[1]09'!C80</f>
        <v>0</v>
      </c>
      <c r="D78" s="16">
        <f>'[1]09'!D80</f>
        <v>205</v>
      </c>
      <c r="E78" s="16">
        <f>'[1]09'!E80</f>
        <v>0</v>
      </c>
      <c r="F78" s="15">
        <f t="shared" si="17"/>
        <v>330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'[1]09'!B81</f>
        <v>125</v>
      </c>
      <c r="C79" s="16">
        <f>'[1]09'!C81</f>
        <v>0</v>
      </c>
      <c r="D79" s="16">
        <f>'[1]09'!D81</f>
        <v>205</v>
      </c>
      <c r="E79" s="16">
        <f>'[1]09'!E81</f>
        <v>0</v>
      </c>
      <c r="F79" s="15">
        <f t="shared" si="17"/>
        <v>330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'[1]09'!B82</f>
        <v>125</v>
      </c>
      <c r="C80" s="16">
        <f>'[1]09'!C82</f>
        <v>0</v>
      </c>
      <c r="D80" s="16">
        <f>'[1]09'!D82</f>
        <v>205</v>
      </c>
      <c r="E80" s="16">
        <f>'[1]09'!E82</f>
        <v>0</v>
      </c>
      <c r="F80" s="15">
        <f t="shared" si="17"/>
        <v>330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'[1]09'!B83</f>
        <v>125</v>
      </c>
      <c r="C81" s="16">
        <f>'[1]09'!C83</f>
        <v>0</v>
      </c>
      <c r="D81" s="16">
        <f>'[1]09'!D83</f>
        <v>205</v>
      </c>
      <c r="E81" s="16">
        <f>'[1]09'!E83</f>
        <v>0</v>
      </c>
      <c r="F81" s="15">
        <f t="shared" si="17"/>
        <v>330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'[1]09'!B84</f>
        <v>125</v>
      </c>
      <c r="C82" s="16">
        <f>'[1]09'!C84</f>
        <v>0</v>
      </c>
      <c r="D82" s="16">
        <f>'[1]09'!D84</f>
        <v>205</v>
      </c>
      <c r="E82" s="16">
        <f>'[1]09'!E84</f>
        <v>0</v>
      </c>
      <c r="F82" s="15">
        <f t="shared" si="17"/>
        <v>330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'[1]09'!B85</f>
        <v>125</v>
      </c>
      <c r="C83" s="16">
        <f>'[1]09'!C85</f>
        <v>0</v>
      </c>
      <c r="D83" s="16">
        <f>'[1]09'!D85</f>
        <v>205</v>
      </c>
      <c r="E83" s="16">
        <f>'[1]09'!E85</f>
        <v>0</v>
      </c>
      <c r="F83" s="15">
        <f t="shared" si="17"/>
        <v>330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'[1]09'!B86</f>
        <v>125</v>
      </c>
      <c r="C84" s="16">
        <f>'[1]09'!C86</f>
        <v>0</v>
      </c>
      <c r="D84" s="16">
        <f>'[1]09'!D86</f>
        <v>205</v>
      </c>
      <c r="E84" s="16">
        <f>'[1]09'!E86</f>
        <v>0</v>
      </c>
      <c r="F84" s="15">
        <f t="shared" si="17"/>
        <v>330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'[1]09'!B87</f>
        <v>125</v>
      </c>
      <c r="C85" s="16">
        <f>'[1]09'!C87</f>
        <v>0</v>
      </c>
      <c r="D85" s="16">
        <f>'[1]09'!D87</f>
        <v>205</v>
      </c>
      <c r="E85" s="16">
        <f>'[1]09'!E87</f>
        <v>0</v>
      </c>
      <c r="F85" s="15">
        <f t="shared" si="17"/>
        <v>330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'[1]09'!B88</f>
        <v>125</v>
      </c>
      <c r="C86" s="16">
        <f>'[1]09'!C88</f>
        <v>0</v>
      </c>
      <c r="D86" s="16">
        <f>'[1]09'!D88</f>
        <v>205</v>
      </c>
      <c r="E86" s="16">
        <f>'[1]09'!E88</f>
        <v>0</v>
      </c>
      <c r="F86" s="15">
        <f t="shared" si="17"/>
        <v>330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'[1]09'!B89</f>
        <v>125</v>
      </c>
      <c r="C87" s="16">
        <f>'[1]09'!C89</f>
        <v>0</v>
      </c>
      <c r="D87" s="16">
        <f>'[1]09'!D89</f>
        <v>205</v>
      </c>
      <c r="E87" s="16">
        <f>'[1]09'!E89</f>
        <v>0</v>
      </c>
      <c r="F87" s="15">
        <f t="shared" si="17"/>
        <v>330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'[1]09'!B90</f>
        <v>125</v>
      </c>
      <c r="C88" s="16">
        <f>'[1]09'!C90</f>
        <v>0</v>
      </c>
      <c r="D88" s="16">
        <f>'[1]09'!D90</f>
        <v>205</v>
      </c>
      <c r="E88" s="16">
        <f>'[1]09'!E90</f>
        <v>0</v>
      </c>
      <c r="F88" s="15">
        <f t="shared" si="17"/>
        <v>330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'[1]09'!B91</f>
        <v>125</v>
      </c>
      <c r="C89" s="16">
        <f>'[1]09'!C91</f>
        <v>0</v>
      </c>
      <c r="D89" s="16">
        <f>'[1]09'!D91</f>
        <v>205</v>
      </c>
      <c r="E89" s="16">
        <f>'[1]09'!E91</f>
        <v>0</v>
      </c>
      <c r="F89" s="15">
        <f t="shared" si="17"/>
        <v>330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'[1]09'!B92</f>
        <v>125</v>
      </c>
      <c r="C90" s="16">
        <f>'[1]09'!C92</f>
        <v>0</v>
      </c>
      <c r="D90" s="16">
        <f>'[1]09'!D92</f>
        <v>205</v>
      </c>
      <c r="E90" s="16">
        <f>'[1]09'!E92</f>
        <v>0</v>
      </c>
      <c r="F90" s="15">
        <f t="shared" si="17"/>
        <v>330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'[1]09'!B93</f>
        <v>125</v>
      </c>
      <c r="C91" s="16">
        <f>'[1]09'!C93</f>
        <v>0</v>
      </c>
      <c r="D91" s="16">
        <f>'[1]09'!D93</f>
        <v>205</v>
      </c>
      <c r="E91" s="16">
        <f>'[1]09'!E93</f>
        <v>0</v>
      </c>
      <c r="F91" s="15">
        <f t="shared" si="17"/>
        <v>330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'[1]09'!B94</f>
        <v>125</v>
      </c>
      <c r="C92" s="16">
        <f>'[1]09'!C94</f>
        <v>0</v>
      </c>
      <c r="D92" s="16">
        <f>'[1]09'!D94</f>
        <v>205</v>
      </c>
      <c r="E92" s="16">
        <f>'[1]09'!E94</f>
        <v>0</v>
      </c>
      <c r="F92" s="15">
        <f t="shared" si="17"/>
        <v>330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'[1]09'!B95</f>
        <v>125</v>
      </c>
      <c r="C93" s="16">
        <f>'[1]09'!C95</f>
        <v>0</v>
      </c>
      <c r="D93" s="16">
        <f>'[1]09'!D95</f>
        <v>205</v>
      </c>
      <c r="E93" s="16">
        <f>'[1]09'!E95</f>
        <v>0</v>
      </c>
      <c r="F93" s="15">
        <f t="shared" si="17"/>
        <v>330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'[1]09'!B96</f>
        <v>125</v>
      </c>
      <c r="C94" s="16">
        <f>'[1]09'!C96</f>
        <v>0</v>
      </c>
      <c r="D94" s="16">
        <f>'[1]09'!D96</f>
        <v>205</v>
      </c>
      <c r="E94" s="16">
        <f>'[1]09'!E96</f>
        <v>0</v>
      </c>
      <c r="F94" s="15">
        <f t="shared" si="17"/>
        <v>330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'[1]09'!B97</f>
        <v>125</v>
      </c>
      <c r="C95" s="16">
        <f>'[1]09'!C97</f>
        <v>0</v>
      </c>
      <c r="D95" s="16">
        <f>'[1]09'!D97</f>
        <v>205</v>
      </c>
      <c r="E95" s="16">
        <f>'[1]09'!E97</f>
        <v>0</v>
      </c>
      <c r="F95" s="15">
        <f t="shared" si="17"/>
        <v>330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'[1]09'!B98</f>
        <v>125</v>
      </c>
      <c r="C96" s="16">
        <f>'[1]09'!C98</f>
        <v>0</v>
      </c>
      <c r="D96" s="16">
        <f>'[1]09'!D98</f>
        <v>205</v>
      </c>
      <c r="E96" s="16">
        <f>'[1]09'!E98</f>
        <v>0</v>
      </c>
      <c r="F96" s="15">
        <f t="shared" si="17"/>
        <v>330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'[1]09'!B99</f>
        <v>125</v>
      </c>
      <c r="C97" s="16">
        <f>'[1]09'!C99</f>
        <v>0</v>
      </c>
      <c r="D97" s="16">
        <f>'[1]09'!D99</f>
        <v>205</v>
      </c>
      <c r="E97" s="16">
        <f>'[1]09'!E99</f>
        <v>0</v>
      </c>
      <c r="F97" s="15">
        <f t="shared" si="17"/>
        <v>330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'[1]09'!B100</f>
        <v>125</v>
      </c>
      <c r="C98" s="16">
        <f>'[1]09'!C100</f>
        <v>0</v>
      </c>
      <c r="D98" s="16">
        <f>'[1]09'!D100</f>
        <v>205</v>
      </c>
      <c r="E98" s="16">
        <f>'[1]09'!E100</f>
        <v>0</v>
      </c>
      <c r="F98" s="15">
        <f t="shared" si="17"/>
        <v>330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45635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'[2]09'!B5</f>
        <v>82</v>
      </c>
      <c r="C3" s="201">
        <f>'[2]09'!C5</f>
        <v>0</v>
      </c>
      <c r="D3" s="201">
        <f>'[2]09'!D5</f>
        <v>0</v>
      </c>
      <c r="E3" s="201">
        <f>'[2]09'!E5</f>
        <v>0</v>
      </c>
      <c r="F3" s="15">
        <f>SUM(B3:E3)</f>
        <v>82</v>
      </c>
      <c r="G3" s="200">
        <f>'[2]09'!H5</f>
        <v>-0.05</v>
      </c>
      <c r="H3" s="201">
        <f>'[2]09'!I5</f>
        <v>0</v>
      </c>
      <c r="I3" s="201">
        <f>'[2]09'!J5</f>
        <v>0</v>
      </c>
      <c r="J3" s="201">
        <f>'[2]09'!K5</f>
        <v>0</v>
      </c>
      <c r="K3" s="15">
        <f>SUM(G3:J3)</f>
        <v>-0.05</v>
      </c>
      <c r="L3" s="18">
        <f>frq!C3</f>
        <v>1</v>
      </c>
      <c r="M3" s="125">
        <f>IF($L3=1,G3,IF(AND($L3=0.985,G3&gt;0.985*B3),B3*0.985,IF(AND($L3=0.965,G3&gt;0.965*B3),0.965*B3,G3)))-R3</f>
        <v>-0.05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-0.05</v>
      </c>
      <c r="R3" s="18">
        <v>0</v>
      </c>
      <c r="S3" s="18"/>
    </row>
    <row r="4" spans="1:19">
      <c r="A4" s="8" t="s">
        <v>46</v>
      </c>
      <c r="B4" s="200">
        <f>'[2]09'!B6</f>
        <v>82</v>
      </c>
      <c r="C4" s="201">
        <f>'[2]09'!C6</f>
        <v>0</v>
      </c>
      <c r="D4" s="201">
        <f>'[2]09'!D6</f>
        <v>0</v>
      </c>
      <c r="E4" s="201">
        <f>'[2]09'!E6</f>
        <v>0</v>
      </c>
      <c r="F4" s="15">
        <f>SUM(B4:E4)</f>
        <v>82</v>
      </c>
      <c r="G4" s="200">
        <f>'[2]09'!H6</f>
        <v>-0.05</v>
      </c>
      <c r="H4" s="201">
        <f>'[2]09'!I6</f>
        <v>0</v>
      </c>
      <c r="I4" s="201">
        <f>'[2]09'!J6</f>
        <v>0</v>
      </c>
      <c r="J4" s="201">
        <f>'[2]09'!K6</f>
        <v>0</v>
      </c>
      <c r="K4" s="15">
        <f t="shared" ref="K4:K67" si="3">SUM(G4:J4)</f>
        <v>-0.05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-0.05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-0.05</v>
      </c>
      <c r="R4" s="18">
        <v>0</v>
      </c>
      <c r="S4" s="18"/>
    </row>
    <row r="5" spans="1:19">
      <c r="A5" s="8" t="s">
        <v>47</v>
      </c>
      <c r="B5" s="200">
        <f>'[2]09'!B7</f>
        <v>82</v>
      </c>
      <c r="C5" s="201">
        <f>'[2]09'!C7</f>
        <v>0</v>
      </c>
      <c r="D5" s="201">
        <f>'[2]09'!D7</f>
        <v>0</v>
      </c>
      <c r="E5" s="201">
        <f>'[2]09'!E7</f>
        <v>0</v>
      </c>
      <c r="F5" s="15">
        <f t="shared" ref="F5:F68" si="6">SUM(B5:E5)</f>
        <v>82</v>
      </c>
      <c r="G5" s="200">
        <f>'[2]09'!H7</f>
        <v>-0.05</v>
      </c>
      <c r="H5" s="201">
        <f>'[2]09'!I7</f>
        <v>0</v>
      </c>
      <c r="I5" s="201">
        <f>'[2]09'!J7</f>
        <v>0</v>
      </c>
      <c r="J5" s="201">
        <f>'[2]09'!K7</f>
        <v>0</v>
      </c>
      <c r="K5" s="15">
        <f t="shared" si="3"/>
        <v>-0.05</v>
      </c>
      <c r="L5" s="18">
        <f>frq!C5</f>
        <v>1</v>
      </c>
      <c r="M5" s="125">
        <f t="shared" si="4"/>
        <v>-0.05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-0.05</v>
      </c>
      <c r="R5" s="18">
        <v>0</v>
      </c>
      <c r="S5" s="18"/>
    </row>
    <row r="6" spans="1:19">
      <c r="A6" s="8" t="s">
        <v>48</v>
      </c>
      <c r="B6" s="200">
        <f>'[2]09'!B8</f>
        <v>82</v>
      </c>
      <c r="C6" s="201">
        <f>'[2]09'!C8</f>
        <v>0</v>
      </c>
      <c r="D6" s="201">
        <f>'[2]09'!D8</f>
        <v>0</v>
      </c>
      <c r="E6" s="201">
        <f>'[2]09'!E8</f>
        <v>0</v>
      </c>
      <c r="F6" s="15">
        <f t="shared" si="6"/>
        <v>82</v>
      </c>
      <c r="G6" s="200">
        <f>'[2]09'!H8</f>
        <v>-0.05</v>
      </c>
      <c r="H6" s="201">
        <f>'[2]09'!I8</f>
        <v>0</v>
      </c>
      <c r="I6" s="201">
        <f>'[2]09'!J8</f>
        <v>0</v>
      </c>
      <c r="J6" s="201">
        <f>'[2]09'!K8</f>
        <v>0</v>
      </c>
      <c r="K6" s="15">
        <f t="shared" si="3"/>
        <v>-0.05</v>
      </c>
      <c r="L6" s="18">
        <f>frq!C6</f>
        <v>1</v>
      </c>
      <c r="M6" s="125">
        <f t="shared" si="4"/>
        <v>-0.05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-0.05</v>
      </c>
      <c r="R6" s="18">
        <v>0</v>
      </c>
      <c r="S6" s="18"/>
    </row>
    <row r="7" spans="1:19">
      <c r="A7" s="8" t="s">
        <v>49</v>
      </c>
      <c r="B7" s="200">
        <f>'[2]09'!B9</f>
        <v>82</v>
      </c>
      <c r="C7" s="201">
        <f>'[2]09'!C9</f>
        <v>0</v>
      </c>
      <c r="D7" s="201">
        <f>'[2]09'!D9</f>
        <v>0</v>
      </c>
      <c r="E7" s="201">
        <f>'[2]09'!E9</f>
        <v>0</v>
      </c>
      <c r="F7" s="15">
        <f t="shared" si="6"/>
        <v>82</v>
      </c>
      <c r="G7" s="200">
        <f>'[2]09'!H9</f>
        <v>-0.05</v>
      </c>
      <c r="H7" s="201">
        <f>'[2]09'!I9</f>
        <v>0</v>
      </c>
      <c r="I7" s="201">
        <f>'[2]09'!J9</f>
        <v>0</v>
      </c>
      <c r="J7" s="201">
        <f>'[2]09'!K9</f>
        <v>0</v>
      </c>
      <c r="K7" s="15">
        <f t="shared" si="3"/>
        <v>-0.05</v>
      </c>
      <c r="L7" s="18">
        <f>frq!C7</f>
        <v>1</v>
      </c>
      <c r="M7" s="125">
        <f t="shared" si="4"/>
        <v>-0.05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-0.05</v>
      </c>
      <c r="R7" s="18">
        <v>0</v>
      </c>
      <c r="S7" s="18"/>
    </row>
    <row r="8" spans="1:19">
      <c r="A8" s="8" t="s">
        <v>50</v>
      </c>
      <c r="B8" s="200">
        <f>'[2]09'!B10</f>
        <v>82</v>
      </c>
      <c r="C8" s="201">
        <f>'[2]09'!C10</f>
        <v>0</v>
      </c>
      <c r="D8" s="201">
        <f>'[2]09'!D10</f>
        <v>0</v>
      </c>
      <c r="E8" s="201">
        <f>'[2]09'!E10</f>
        <v>0</v>
      </c>
      <c r="F8" s="15">
        <f t="shared" si="6"/>
        <v>82</v>
      </c>
      <c r="G8" s="200">
        <f>'[2]09'!H10</f>
        <v>-0.05</v>
      </c>
      <c r="H8" s="201">
        <f>'[2]09'!I10</f>
        <v>0</v>
      </c>
      <c r="I8" s="201">
        <f>'[2]09'!J10</f>
        <v>0</v>
      </c>
      <c r="J8" s="201">
        <f>'[2]09'!K10</f>
        <v>0</v>
      </c>
      <c r="K8" s="15">
        <f t="shared" si="3"/>
        <v>-0.05</v>
      </c>
      <c r="L8" s="18">
        <f>frq!C8</f>
        <v>1</v>
      </c>
      <c r="M8" s="125">
        <f t="shared" si="4"/>
        <v>-0.05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-0.05</v>
      </c>
      <c r="R8" s="18">
        <v>0</v>
      </c>
      <c r="S8" s="18"/>
    </row>
    <row r="9" spans="1:19">
      <c r="A9" s="8" t="s">
        <v>51</v>
      </c>
      <c r="B9" s="200">
        <f>'[2]09'!B11</f>
        <v>82</v>
      </c>
      <c r="C9" s="201">
        <f>'[2]09'!C11</f>
        <v>0</v>
      </c>
      <c r="D9" s="201">
        <f>'[2]09'!D11</f>
        <v>0</v>
      </c>
      <c r="E9" s="201">
        <f>'[2]09'!E11</f>
        <v>0</v>
      </c>
      <c r="F9" s="15">
        <f t="shared" si="6"/>
        <v>82</v>
      </c>
      <c r="G9" s="200">
        <f>'[2]09'!H11</f>
        <v>-0.05</v>
      </c>
      <c r="H9" s="201">
        <f>'[2]09'!I11</f>
        <v>0</v>
      </c>
      <c r="I9" s="201">
        <f>'[2]09'!J11</f>
        <v>0</v>
      </c>
      <c r="J9" s="201">
        <f>'[2]09'!K11</f>
        <v>0</v>
      </c>
      <c r="K9" s="15">
        <f t="shared" si="3"/>
        <v>-0.05</v>
      </c>
      <c r="L9" s="18">
        <f>frq!C9</f>
        <v>1</v>
      </c>
      <c r="M9" s="125">
        <f t="shared" si="4"/>
        <v>-0.05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-0.05</v>
      </c>
      <c r="R9" s="18">
        <v>0</v>
      </c>
      <c r="S9" s="18"/>
    </row>
    <row r="10" spans="1:19">
      <c r="A10" s="8" t="s">
        <v>52</v>
      </c>
      <c r="B10" s="200">
        <f>'[2]09'!B12</f>
        <v>82</v>
      </c>
      <c r="C10" s="201">
        <f>'[2]09'!C12</f>
        <v>0</v>
      </c>
      <c r="D10" s="201">
        <f>'[2]09'!D12</f>
        <v>0</v>
      </c>
      <c r="E10" s="201">
        <f>'[2]09'!E12</f>
        <v>0</v>
      </c>
      <c r="F10" s="15">
        <f t="shared" si="6"/>
        <v>82</v>
      </c>
      <c r="G10" s="200">
        <f>'[2]09'!H12</f>
        <v>-0.05</v>
      </c>
      <c r="H10" s="201">
        <f>'[2]09'!I12</f>
        <v>0</v>
      </c>
      <c r="I10" s="201">
        <f>'[2]09'!J12</f>
        <v>0</v>
      </c>
      <c r="J10" s="201">
        <f>'[2]09'!K12</f>
        <v>0</v>
      </c>
      <c r="K10" s="15">
        <f t="shared" si="3"/>
        <v>-0.05</v>
      </c>
      <c r="L10" s="18">
        <f>frq!C10</f>
        <v>1</v>
      </c>
      <c r="M10" s="125">
        <f t="shared" si="4"/>
        <v>-0.05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-0.05</v>
      </c>
      <c r="R10" s="18">
        <v>0</v>
      </c>
      <c r="S10" s="18"/>
    </row>
    <row r="11" spans="1:19">
      <c r="A11" s="8" t="s">
        <v>53</v>
      </c>
      <c r="B11" s="200">
        <f>'[2]09'!B13</f>
        <v>82</v>
      </c>
      <c r="C11" s="201">
        <f>'[2]09'!C13</f>
        <v>0</v>
      </c>
      <c r="D11" s="201">
        <f>'[2]09'!D13</f>
        <v>0</v>
      </c>
      <c r="E11" s="201">
        <f>'[2]09'!E13</f>
        <v>0</v>
      </c>
      <c r="F11" s="15">
        <f t="shared" si="6"/>
        <v>82</v>
      </c>
      <c r="G11" s="200">
        <f>'[2]09'!H13</f>
        <v>-0.05</v>
      </c>
      <c r="H11" s="201">
        <f>'[2]09'!I13</f>
        <v>0</v>
      </c>
      <c r="I11" s="201">
        <f>'[2]09'!J13</f>
        <v>0</v>
      </c>
      <c r="J11" s="201">
        <f>'[2]09'!K13</f>
        <v>0</v>
      </c>
      <c r="K11" s="15">
        <f t="shared" si="3"/>
        <v>-0.05</v>
      </c>
      <c r="L11" s="18">
        <f>frq!C11</f>
        <v>1</v>
      </c>
      <c r="M11" s="125">
        <f t="shared" si="4"/>
        <v>-0.05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-0.05</v>
      </c>
      <c r="R11" s="18">
        <v>0</v>
      </c>
      <c r="S11" s="18"/>
    </row>
    <row r="12" spans="1:19">
      <c r="A12" s="8" t="s">
        <v>54</v>
      </c>
      <c r="B12" s="200">
        <f>'[2]09'!B14</f>
        <v>82</v>
      </c>
      <c r="C12" s="201">
        <f>'[2]09'!C14</f>
        <v>0</v>
      </c>
      <c r="D12" s="201">
        <f>'[2]09'!D14</f>
        <v>0</v>
      </c>
      <c r="E12" s="201">
        <f>'[2]09'!E14</f>
        <v>0</v>
      </c>
      <c r="F12" s="15">
        <f t="shared" si="6"/>
        <v>82</v>
      </c>
      <c r="G12" s="200">
        <f>'[2]09'!H14</f>
        <v>-0.05</v>
      </c>
      <c r="H12" s="201">
        <f>'[2]09'!I14</f>
        <v>0</v>
      </c>
      <c r="I12" s="201">
        <f>'[2]09'!J14</f>
        <v>0</v>
      </c>
      <c r="J12" s="201">
        <f>'[2]09'!K14</f>
        <v>0</v>
      </c>
      <c r="K12" s="15">
        <f t="shared" si="3"/>
        <v>-0.05</v>
      </c>
      <c r="L12" s="18">
        <f>frq!C12</f>
        <v>1</v>
      </c>
      <c r="M12" s="125">
        <f t="shared" si="4"/>
        <v>-0.05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-0.05</v>
      </c>
      <c r="R12" s="18">
        <v>0</v>
      </c>
      <c r="S12" s="18"/>
    </row>
    <row r="13" spans="1:19">
      <c r="A13" s="8" t="s">
        <v>55</v>
      </c>
      <c r="B13" s="200">
        <f>'[2]09'!B15</f>
        <v>82</v>
      </c>
      <c r="C13" s="201">
        <f>'[2]09'!C15</f>
        <v>0</v>
      </c>
      <c r="D13" s="201">
        <f>'[2]09'!D15</f>
        <v>0</v>
      </c>
      <c r="E13" s="201">
        <f>'[2]09'!E15</f>
        <v>0</v>
      </c>
      <c r="F13" s="15">
        <f t="shared" si="6"/>
        <v>82</v>
      </c>
      <c r="G13" s="200">
        <f>'[2]09'!H15</f>
        <v>-0.05</v>
      </c>
      <c r="H13" s="201">
        <f>'[2]09'!I15</f>
        <v>0</v>
      </c>
      <c r="I13" s="201">
        <f>'[2]09'!J15</f>
        <v>0</v>
      </c>
      <c r="J13" s="201">
        <f>'[2]09'!K15</f>
        <v>0</v>
      </c>
      <c r="K13" s="15">
        <f t="shared" si="3"/>
        <v>-0.05</v>
      </c>
      <c r="L13" s="18">
        <f>frq!C13</f>
        <v>1</v>
      </c>
      <c r="M13" s="125">
        <f t="shared" si="4"/>
        <v>-0.05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-0.05</v>
      </c>
      <c r="R13" s="18">
        <v>0</v>
      </c>
      <c r="S13" s="18"/>
    </row>
    <row r="14" spans="1:19">
      <c r="A14" s="8" t="s">
        <v>56</v>
      </c>
      <c r="B14" s="200">
        <f>'[2]09'!B16</f>
        <v>82</v>
      </c>
      <c r="C14" s="201">
        <f>'[2]09'!C16</f>
        <v>0</v>
      </c>
      <c r="D14" s="201">
        <f>'[2]09'!D16</f>
        <v>0</v>
      </c>
      <c r="E14" s="201">
        <f>'[2]09'!E16</f>
        <v>0</v>
      </c>
      <c r="F14" s="15">
        <f t="shared" si="6"/>
        <v>82</v>
      </c>
      <c r="G14" s="200">
        <f>'[2]09'!H16</f>
        <v>-0.05</v>
      </c>
      <c r="H14" s="201">
        <f>'[2]09'!I16</f>
        <v>0</v>
      </c>
      <c r="I14" s="201">
        <f>'[2]09'!J16</f>
        <v>0</v>
      </c>
      <c r="J14" s="201">
        <f>'[2]09'!K16</f>
        <v>0</v>
      </c>
      <c r="K14" s="15">
        <f t="shared" si="3"/>
        <v>-0.05</v>
      </c>
      <c r="L14" s="18">
        <f>frq!C14</f>
        <v>1</v>
      </c>
      <c r="M14" s="125">
        <f t="shared" si="4"/>
        <v>-0.05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-0.05</v>
      </c>
      <c r="R14" s="18">
        <v>0</v>
      </c>
      <c r="S14" s="18"/>
    </row>
    <row r="15" spans="1:19">
      <c r="A15" s="8" t="s">
        <v>57</v>
      </c>
      <c r="B15" s="200">
        <f>'[2]09'!B17</f>
        <v>82</v>
      </c>
      <c r="C15" s="201">
        <f>'[2]09'!C17</f>
        <v>0</v>
      </c>
      <c r="D15" s="201">
        <f>'[2]09'!D17</f>
        <v>0</v>
      </c>
      <c r="E15" s="201">
        <f>'[2]09'!E17</f>
        <v>0</v>
      </c>
      <c r="F15" s="15">
        <f t="shared" si="6"/>
        <v>82</v>
      </c>
      <c r="G15" s="200">
        <f>'[2]09'!H17</f>
        <v>-0.05</v>
      </c>
      <c r="H15" s="201">
        <f>'[2]09'!I17</f>
        <v>0</v>
      </c>
      <c r="I15" s="201">
        <f>'[2]09'!J17</f>
        <v>0</v>
      </c>
      <c r="J15" s="201">
        <f>'[2]09'!K17</f>
        <v>0</v>
      </c>
      <c r="K15" s="15">
        <f t="shared" si="3"/>
        <v>-0.05</v>
      </c>
      <c r="L15" s="18">
        <f>frq!C15</f>
        <v>1</v>
      </c>
      <c r="M15" s="125">
        <f t="shared" si="4"/>
        <v>-0.05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-0.05</v>
      </c>
      <c r="R15" s="18">
        <v>0</v>
      </c>
      <c r="S15" s="18"/>
    </row>
    <row r="16" spans="1:19">
      <c r="A16" s="8" t="s">
        <v>58</v>
      </c>
      <c r="B16" s="200">
        <f>'[2]09'!B18</f>
        <v>82</v>
      </c>
      <c r="C16" s="201">
        <f>'[2]09'!C18</f>
        <v>0</v>
      </c>
      <c r="D16" s="201">
        <f>'[2]09'!D18</f>
        <v>0</v>
      </c>
      <c r="E16" s="201">
        <f>'[2]09'!E18</f>
        <v>0</v>
      </c>
      <c r="F16" s="15">
        <f t="shared" si="6"/>
        <v>82</v>
      </c>
      <c r="G16" s="200">
        <f>'[2]09'!H18</f>
        <v>-0.05</v>
      </c>
      <c r="H16" s="201">
        <f>'[2]09'!I18</f>
        <v>0</v>
      </c>
      <c r="I16" s="201">
        <f>'[2]09'!J18</f>
        <v>0</v>
      </c>
      <c r="J16" s="201">
        <f>'[2]09'!K18</f>
        <v>0</v>
      </c>
      <c r="K16" s="15">
        <f t="shared" si="3"/>
        <v>-0.05</v>
      </c>
      <c r="L16" s="18">
        <f>frq!C16</f>
        <v>1</v>
      </c>
      <c r="M16" s="125">
        <f t="shared" si="4"/>
        <v>-0.05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-0.05</v>
      </c>
      <c r="R16" s="18">
        <v>0</v>
      </c>
      <c r="S16" s="18"/>
    </row>
    <row r="17" spans="1:19">
      <c r="A17" s="8" t="s">
        <v>59</v>
      </c>
      <c r="B17" s="200">
        <f>'[2]09'!B19</f>
        <v>82</v>
      </c>
      <c r="C17" s="201">
        <f>'[2]09'!C19</f>
        <v>0</v>
      </c>
      <c r="D17" s="201">
        <f>'[2]09'!D19</f>
        <v>0</v>
      </c>
      <c r="E17" s="201">
        <f>'[2]09'!E19</f>
        <v>0</v>
      </c>
      <c r="F17" s="15">
        <f t="shared" si="6"/>
        <v>82</v>
      </c>
      <c r="G17" s="200">
        <f>'[2]09'!H19</f>
        <v>-0.05</v>
      </c>
      <c r="H17" s="201">
        <f>'[2]09'!I19</f>
        <v>0</v>
      </c>
      <c r="I17" s="201">
        <f>'[2]09'!J19</f>
        <v>0</v>
      </c>
      <c r="J17" s="201">
        <f>'[2]09'!K19</f>
        <v>0</v>
      </c>
      <c r="K17" s="15">
        <f t="shared" si="3"/>
        <v>-0.05</v>
      </c>
      <c r="L17" s="18">
        <f>frq!C17</f>
        <v>1</v>
      </c>
      <c r="M17" s="125">
        <f t="shared" si="4"/>
        <v>-0.05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-0.05</v>
      </c>
      <c r="R17" s="18">
        <v>0</v>
      </c>
      <c r="S17" s="18"/>
    </row>
    <row r="18" spans="1:19">
      <c r="A18" s="8" t="s">
        <v>60</v>
      </c>
      <c r="B18" s="200">
        <f>'[2]09'!B20</f>
        <v>82</v>
      </c>
      <c r="C18" s="201">
        <f>'[2]09'!C20</f>
        <v>0</v>
      </c>
      <c r="D18" s="201">
        <f>'[2]09'!D20</f>
        <v>0</v>
      </c>
      <c r="E18" s="201">
        <f>'[2]09'!E20</f>
        <v>0</v>
      </c>
      <c r="F18" s="15">
        <f t="shared" si="6"/>
        <v>82</v>
      </c>
      <c r="G18" s="200">
        <f>'[2]09'!H20</f>
        <v>-0.05</v>
      </c>
      <c r="H18" s="201">
        <f>'[2]09'!I20</f>
        <v>0</v>
      </c>
      <c r="I18" s="201">
        <f>'[2]09'!J20</f>
        <v>0</v>
      </c>
      <c r="J18" s="201">
        <f>'[2]09'!K20</f>
        <v>0</v>
      </c>
      <c r="K18" s="15">
        <f t="shared" si="3"/>
        <v>-0.05</v>
      </c>
      <c r="L18" s="18">
        <f>frq!C18</f>
        <v>1</v>
      </c>
      <c r="M18" s="125">
        <f t="shared" si="4"/>
        <v>-0.05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-0.05</v>
      </c>
      <c r="R18" s="18">
        <v>0</v>
      </c>
      <c r="S18" s="18"/>
    </row>
    <row r="19" spans="1:19">
      <c r="A19" s="8" t="s">
        <v>61</v>
      </c>
      <c r="B19" s="200">
        <f>'[2]09'!B21</f>
        <v>82</v>
      </c>
      <c r="C19" s="201">
        <f>'[2]09'!C21</f>
        <v>0</v>
      </c>
      <c r="D19" s="201">
        <f>'[2]09'!D21</f>
        <v>0</v>
      </c>
      <c r="E19" s="201">
        <f>'[2]09'!E21</f>
        <v>0</v>
      </c>
      <c r="F19" s="15">
        <f t="shared" si="6"/>
        <v>82</v>
      </c>
      <c r="G19" s="200">
        <f>'[2]09'!H21</f>
        <v>-0.05</v>
      </c>
      <c r="H19" s="201">
        <f>'[2]09'!I21</f>
        <v>0</v>
      </c>
      <c r="I19" s="201">
        <f>'[2]09'!J21</f>
        <v>0</v>
      </c>
      <c r="J19" s="201">
        <f>'[2]09'!K21</f>
        <v>0</v>
      </c>
      <c r="K19" s="15">
        <f t="shared" si="3"/>
        <v>-0.05</v>
      </c>
      <c r="L19" s="18">
        <f>frq!C19</f>
        <v>1</v>
      </c>
      <c r="M19" s="125">
        <f t="shared" si="4"/>
        <v>-0.05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-0.05</v>
      </c>
      <c r="R19" s="18">
        <v>0</v>
      </c>
      <c r="S19" s="18"/>
    </row>
    <row r="20" spans="1:19">
      <c r="A20" s="8" t="s">
        <v>62</v>
      </c>
      <c r="B20" s="200">
        <f>'[2]09'!B22</f>
        <v>82</v>
      </c>
      <c r="C20" s="201">
        <f>'[2]09'!C22</f>
        <v>0</v>
      </c>
      <c r="D20" s="201">
        <f>'[2]09'!D22</f>
        <v>0</v>
      </c>
      <c r="E20" s="201">
        <f>'[2]09'!E22</f>
        <v>0</v>
      </c>
      <c r="F20" s="15">
        <f t="shared" si="6"/>
        <v>82</v>
      </c>
      <c r="G20" s="200">
        <f>'[2]09'!H22</f>
        <v>-0.05</v>
      </c>
      <c r="H20" s="201">
        <f>'[2]09'!I22</f>
        <v>0</v>
      </c>
      <c r="I20" s="201">
        <f>'[2]09'!J22</f>
        <v>0</v>
      </c>
      <c r="J20" s="201">
        <f>'[2]09'!K22</f>
        <v>0</v>
      </c>
      <c r="K20" s="15">
        <f t="shared" si="3"/>
        <v>-0.05</v>
      </c>
      <c r="L20" s="18">
        <f>frq!C20</f>
        <v>1</v>
      </c>
      <c r="M20" s="125">
        <f t="shared" si="4"/>
        <v>-0.05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-0.05</v>
      </c>
      <c r="R20" s="18">
        <v>0</v>
      </c>
      <c r="S20" s="18"/>
    </row>
    <row r="21" spans="1:19">
      <c r="A21" s="8" t="s">
        <v>63</v>
      </c>
      <c r="B21" s="200">
        <f>'[2]09'!B23</f>
        <v>82</v>
      </c>
      <c r="C21" s="201">
        <f>'[2]09'!C23</f>
        <v>0</v>
      </c>
      <c r="D21" s="201">
        <f>'[2]09'!D23</f>
        <v>0</v>
      </c>
      <c r="E21" s="201">
        <f>'[2]09'!E23</f>
        <v>0</v>
      </c>
      <c r="F21" s="15">
        <f t="shared" si="6"/>
        <v>82</v>
      </c>
      <c r="G21" s="200">
        <f>'[2]09'!H23</f>
        <v>-0.05</v>
      </c>
      <c r="H21" s="201">
        <f>'[2]09'!I23</f>
        <v>0</v>
      </c>
      <c r="I21" s="201">
        <f>'[2]09'!J23</f>
        <v>0</v>
      </c>
      <c r="J21" s="201">
        <f>'[2]09'!K23</f>
        <v>0</v>
      </c>
      <c r="K21" s="15">
        <f t="shared" si="3"/>
        <v>-0.05</v>
      </c>
      <c r="L21" s="18">
        <f>frq!C21</f>
        <v>1</v>
      </c>
      <c r="M21" s="125">
        <f t="shared" si="4"/>
        <v>-0.05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-0.05</v>
      </c>
      <c r="R21" s="18">
        <v>0</v>
      </c>
      <c r="S21" s="18"/>
    </row>
    <row r="22" spans="1:19">
      <c r="A22" s="8" t="s">
        <v>64</v>
      </c>
      <c r="B22" s="200">
        <f>'[2]09'!B24</f>
        <v>82</v>
      </c>
      <c r="C22" s="201">
        <f>'[2]09'!C24</f>
        <v>0</v>
      </c>
      <c r="D22" s="201">
        <f>'[2]09'!D24</f>
        <v>0</v>
      </c>
      <c r="E22" s="201">
        <f>'[2]09'!E24</f>
        <v>0</v>
      </c>
      <c r="F22" s="15">
        <f t="shared" si="6"/>
        <v>82</v>
      </c>
      <c r="G22" s="200">
        <f>'[2]09'!H24</f>
        <v>-0.05</v>
      </c>
      <c r="H22" s="201">
        <f>'[2]09'!I24</f>
        <v>0</v>
      </c>
      <c r="I22" s="201">
        <f>'[2]09'!J24</f>
        <v>0</v>
      </c>
      <c r="J22" s="201">
        <f>'[2]09'!K24</f>
        <v>0</v>
      </c>
      <c r="K22" s="15">
        <f t="shared" si="3"/>
        <v>-0.05</v>
      </c>
      <c r="L22" s="18">
        <f>frq!C22</f>
        <v>1</v>
      </c>
      <c r="M22" s="125">
        <f t="shared" si="4"/>
        <v>-0.05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-0.05</v>
      </c>
      <c r="R22" s="18">
        <v>0</v>
      </c>
      <c r="S22" s="18"/>
    </row>
    <row r="23" spans="1:19">
      <c r="A23" s="8" t="s">
        <v>65</v>
      </c>
      <c r="B23" s="200">
        <f>'[2]09'!B25</f>
        <v>82</v>
      </c>
      <c r="C23" s="201">
        <f>'[2]09'!C25</f>
        <v>0</v>
      </c>
      <c r="D23" s="201">
        <f>'[2]09'!D25</f>
        <v>0</v>
      </c>
      <c r="E23" s="201">
        <f>'[2]09'!E25</f>
        <v>0</v>
      </c>
      <c r="F23" s="15">
        <f t="shared" si="6"/>
        <v>82</v>
      </c>
      <c r="G23" s="200">
        <f>'[2]09'!H25</f>
        <v>-0.05</v>
      </c>
      <c r="H23" s="201">
        <f>'[2]09'!I25</f>
        <v>0</v>
      </c>
      <c r="I23" s="201">
        <f>'[2]09'!J25</f>
        <v>0</v>
      </c>
      <c r="J23" s="201">
        <f>'[2]09'!K25</f>
        <v>0</v>
      </c>
      <c r="K23" s="15">
        <f t="shared" si="3"/>
        <v>-0.05</v>
      </c>
      <c r="L23" s="18">
        <f>frq!C23</f>
        <v>1</v>
      </c>
      <c r="M23" s="125">
        <f t="shared" si="4"/>
        <v>-0.05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-0.05</v>
      </c>
      <c r="R23" s="18">
        <v>0</v>
      </c>
      <c r="S23" s="18"/>
    </row>
    <row r="24" spans="1:19">
      <c r="A24" s="8" t="s">
        <v>66</v>
      </c>
      <c r="B24" s="200">
        <f>'[2]09'!B26</f>
        <v>82</v>
      </c>
      <c r="C24" s="201">
        <f>'[2]09'!C26</f>
        <v>0</v>
      </c>
      <c r="D24" s="201">
        <f>'[2]09'!D26</f>
        <v>0</v>
      </c>
      <c r="E24" s="201">
        <f>'[2]09'!E26</f>
        <v>0</v>
      </c>
      <c r="F24" s="15">
        <f t="shared" si="6"/>
        <v>82</v>
      </c>
      <c r="G24" s="200">
        <f>'[2]09'!H26</f>
        <v>-0.05</v>
      </c>
      <c r="H24" s="201">
        <f>'[2]09'!I26</f>
        <v>0</v>
      </c>
      <c r="I24" s="201">
        <f>'[2]09'!J26</f>
        <v>0</v>
      </c>
      <c r="J24" s="201">
        <f>'[2]09'!K26</f>
        <v>0</v>
      </c>
      <c r="K24" s="15">
        <f t="shared" si="3"/>
        <v>-0.05</v>
      </c>
      <c r="L24" s="18">
        <f>frq!C24</f>
        <v>1</v>
      </c>
      <c r="M24" s="125">
        <f t="shared" si="4"/>
        <v>-0.05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-0.05</v>
      </c>
      <c r="R24" s="18">
        <v>0</v>
      </c>
      <c r="S24" s="18"/>
    </row>
    <row r="25" spans="1:19">
      <c r="A25" s="8" t="s">
        <v>67</v>
      </c>
      <c r="B25" s="200">
        <f>'[2]09'!B27</f>
        <v>82</v>
      </c>
      <c r="C25" s="201">
        <f>'[2]09'!C27</f>
        <v>0</v>
      </c>
      <c r="D25" s="201">
        <f>'[2]09'!D27</f>
        <v>0</v>
      </c>
      <c r="E25" s="201">
        <f>'[2]09'!E27</f>
        <v>0</v>
      </c>
      <c r="F25" s="15">
        <f t="shared" si="6"/>
        <v>82</v>
      </c>
      <c r="G25" s="200">
        <f>'[2]09'!H27</f>
        <v>-0.05</v>
      </c>
      <c r="H25" s="201">
        <f>'[2]09'!I27</f>
        <v>0</v>
      </c>
      <c r="I25" s="201">
        <f>'[2]09'!J27</f>
        <v>0</v>
      </c>
      <c r="J25" s="201">
        <f>'[2]09'!K27</f>
        <v>0</v>
      </c>
      <c r="K25" s="15">
        <f t="shared" si="3"/>
        <v>-0.05</v>
      </c>
      <c r="L25" s="18">
        <f>frq!C25</f>
        <v>1</v>
      </c>
      <c r="M25" s="125">
        <f t="shared" si="4"/>
        <v>-0.05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-0.05</v>
      </c>
      <c r="R25" s="18">
        <v>0</v>
      </c>
      <c r="S25" s="18"/>
    </row>
    <row r="26" spans="1:19">
      <c r="A26" s="8" t="s">
        <v>68</v>
      </c>
      <c r="B26" s="200">
        <f>'[2]09'!B28</f>
        <v>82</v>
      </c>
      <c r="C26" s="201">
        <f>'[2]09'!C28</f>
        <v>0</v>
      </c>
      <c r="D26" s="201">
        <f>'[2]09'!D28</f>
        <v>0</v>
      </c>
      <c r="E26" s="201">
        <f>'[2]09'!E28</f>
        <v>0</v>
      </c>
      <c r="F26" s="15">
        <f t="shared" si="6"/>
        <v>82</v>
      </c>
      <c r="G26" s="200">
        <f>'[2]09'!H28</f>
        <v>-0.05</v>
      </c>
      <c r="H26" s="201">
        <f>'[2]09'!I28</f>
        <v>0</v>
      </c>
      <c r="I26" s="201">
        <f>'[2]09'!J28</f>
        <v>0</v>
      </c>
      <c r="J26" s="201">
        <f>'[2]09'!K28</f>
        <v>0</v>
      </c>
      <c r="K26" s="15">
        <f t="shared" si="3"/>
        <v>-0.05</v>
      </c>
      <c r="L26" s="18">
        <f>frq!C26</f>
        <v>1</v>
      </c>
      <c r="M26" s="125">
        <f t="shared" si="4"/>
        <v>-0.05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-0.05</v>
      </c>
      <c r="R26" s="18">
        <v>0</v>
      </c>
      <c r="S26" s="18"/>
    </row>
    <row r="27" spans="1:19">
      <c r="A27" s="8" t="s">
        <v>69</v>
      </c>
      <c r="B27" s="200">
        <f>'[2]09'!B29</f>
        <v>82</v>
      </c>
      <c r="C27" s="201">
        <f>'[2]09'!C29</f>
        <v>0</v>
      </c>
      <c r="D27" s="201">
        <f>'[2]09'!D29</f>
        <v>0</v>
      </c>
      <c r="E27" s="201">
        <f>'[2]09'!E29</f>
        <v>0</v>
      </c>
      <c r="F27" s="15">
        <f t="shared" si="6"/>
        <v>82</v>
      </c>
      <c r="G27" s="200">
        <f>'[2]09'!H29</f>
        <v>-0.05</v>
      </c>
      <c r="H27" s="201">
        <f>'[2]09'!I29</f>
        <v>0</v>
      </c>
      <c r="I27" s="201">
        <f>'[2]09'!J29</f>
        <v>0</v>
      </c>
      <c r="J27" s="201">
        <f>'[2]09'!K29</f>
        <v>0</v>
      </c>
      <c r="K27" s="15">
        <f t="shared" si="3"/>
        <v>-0.05</v>
      </c>
      <c r="L27" s="18">
        <f>frq!C27</f>
        <v>1</v>
      </c>
      <c r="M27" s="125">
        <f t="shared" si="4"/>
        <v>-0.05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-0.05</v>
      </c>
      <c r="R27" s="18">
        <v>0</v>
      </c>
      <c r="S27" s="18"/>
    </row>
    <row r="28" spans="1:19">
      <c r="A28" s="8" t="s">
        <v>70</v>
      </c>
      <c r="B28" s="200">
        <f>'[2]09'!B30</f>
        <v>82</v>
      </c>
      <c r="C28" s="201">
        <f>'[2]09'!C30</f>
        <v>0</v>
      </c>
      <c r="D28" s="201">
        <f>'[2]09'!D30</f>
        <v>0</v>
      </c>
      <c r="E28" s="201">
        <f>'[2]09'!E30</f>
        <v>0</v>
      </c>
      <c r="F28" s="15">
        <f t="shared" si="6"/>
        <v>82</v>
      </c>
      <c r="G28" s="200">
        <f>'[2]09'!H30</f>
        <v>-0.05</v>
      </c>
      <c r="H28" s="201">
        <f>'[2]09'!I30</f>
        <v>0</v>
      </c>
      <c r="I28" s="201">
        <f>'[2]09'!J30</f>
        <v>0</v>
      </c>
      <c r="J28" s="201">
        <f>'[2]09'!K30</f>
        <v>0</v>
      </c>
      <c r="K28" s="15">
        <f t="shared" si="3"/>
        <v>-0.05</v>
      </c>
      <c r="L28" s="18">
        <f>frq!C28</f>
        <v>1</v>
      </c>
      <c r="M28" s="125">
        <f t="shared" si="4"/>
        <v>-0.05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-0.05</v>
      </c>
      <c r="R28" s="18">
        <v>0</v>
      </c>
      <c r="S28" s="18"/>
    </row>
    <row r="29" spans="1:19">
      <c r="A29" s="8" t="s">
        <v>71</v>
      </c>
      <c r="B29" s="200">
        <f>'[2]09'!B31</f>
        <v>82</v>
      </c>
      <c r="C29" s="201">
        <f>'[2]09'!C31</f>
        <v>0</v>
      </c>
      <c r="D29" s="201">
        <f>'[2]09'!D31</f>
        <v>0</v>
      </c>
      <c r="E29" s="201">
        <f>'[2]09'!E31</f>
        <v>0</v>
      </c>
      <c r="F29" s="15">
        <f t="shared" si="6"/>
        <v>82</v>
      </c>
      <c r="G29" s="200">
        <f>'[2]09'!H31</f>
        <v>-0.05</v>
      </c>
      <c r="H29" s="201">
        <f>'[2]09'!I31</f>
        <v>0</v>
      </c>
      <c r="I29" s="201">
        <f>'[2]09'!J31</f>
        <v>0</v>
      </c>
      <c r="J29" s="201">
        <f>'[2]09'!K31</f>
        <v>0</v>
      </c>
      <c r="K29" s="15">
        <f t="shared" si="3"/>
        <v>-0.05</v>
      </c>
      <c r="L29" s="18">
        <f>frq!C29</f>
        <v>1</v>
      </c>
      <c r="M29" s="125">
        <f t="shared" si="4"/>
        <v>-0.05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-0.05</v>
      </c>
      <c r="R29" s="18">
        <v>0</v>
      </c>
      <c r="S29" s="18"/>
    </row>
    <row r="30" spans="1:19">
      <c r="A30" s="8" t="s">
        <v>72</v>
      </c>
      <c r="B30" s="200">
        <f>'[2]09'!B32</f>
        <v>82</v>
      </c>
      <c r="C30" s="201">
        <f>'[2]09'!C32</f>
        <v>0</v>
      </c>
      <c r="D30" s="201">
        <f>'[2]09'!D32</f>
        <v>0</v>
      </c>
      <c r="E30" s="201">
        <f>'[2]09'!E32</f>
        <v>0</v>
      </c>
      <c r="F30" s="15">
        <f t="shared" si="6"/>
        <v>82</v>
      </c>
      <c r="G30" s="200">
        <f>'[2]09'!H32</f>
        <v>-0.05</v>
      </c>
      <c r="H30" s="201">
        <f>'[2]09'!I32</f>
        <v>0</v>
      </c>
      <c r="I30" s="201">
        <f>'[2]09'!J32</f>
        <v>0</v>
      </c>
      <c r="J30" s="201">
        <f>'[2]09'!K32</f>
        <v>0</v>
      </c>
      <c r="K30" s="15">
        <f t="shared" si="3"/>
        <v>-0.05</v>
      </c>
      <c r="L30" s="18">
        <f>frq!C30</f>
        <v>1</v>
      </c>
      <c r="M30" s="125">
        <f t="shared" si="4"/>
        <v>-0.05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-0.05</v>
      </c>
      <c r="R30" s="18">
        <v>0</v>
      </c>
      <c r="S30" s="18"/>
    </row>
    <row r="31" spans="1:19">
      <c r="A31" s="8" t="s">
        <v>73</v>
      </c>
      <c r="B31" s="200">
        <f>'[2]09'!B33</f>
        <v>82</v>
      </c>
      <c r="C31" s="201">
        <f>'[2]09'!C33</f>
        <v>0</v>
      </c>
      <c r="D31" s="201">
        <f>'[2]09'!D33</f>
        <v>0</v>
      </c>
      <c r="E31" s="201">
        <f>'[2]09'!E33</f>
        <v>0</v>
      </c>
      <c r="F31" s="15">
        <f t="shared" si="6"/>
        <v>82</v>
      </c>
      <c r="G31" s="200">
        <f>'[2]09'!H33</f>
        <v>-0.05</v>
      </c>
      <c r="H31" s="201">
        <f>'[2]09'!I33</f>
        <v>0</v>
      </c>
      <c r="I31" s="201">
        <f>'[2]09'!J33</f>
        <v>0</v>
      </c>
      <c r="J31" s="201">
        <f>'[2]09'!K33</f>
        <v>0</v>
      </c>
      <c r="K31" s="15">
        <f t="shared" si="3"/>
        <v>-0.05</v>
      </c>
      <c r="L31" s="18">
        <f>frq!C31</f>
        <v>1</v>
      </c>
      <c r="M31" s="125">
        <f t="shared" si="4"/>
        <v>-0.05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-0.05</v>
      </c>
      <c r="R31" s="18">
        <v>0</v>
      </c>
      <c r="S31" s="18"/>
    </row>
    <row r="32" spans="1:19">
      <c r="A32" s="8" t="s">
        <v>74</v>
      </c>
      <c r="B32" s="200">
        <f>'[2]09'!B34</f>
        <v>82</v>
      </c>
      <c r="C32" s="201">
        <f>'[2]09'!C34</f>
        <v>0</v>
      </c>
      <c r="D32" s="201">
        <f>'[2]09'!D34</f>
        <v>0</v>
      </c>
      <c r="E32" s="201">
        <f>'[2]09'!E34</f>
        <v>0</v>
      </c>
      <c r="F32" s="15">
        <f t="shared" si="6"/>
        <v>82</v>
      </c>
      <c r="G32" s="200">
        <f>'[2]09'!H34</f>
        <v>-0.02</v>
      </c>
      <c r="H32" s="201">
        <f>'[2]09'!I34</f>
        <v>0</v>
      </c>
      <c r="I32" s="201">
        <f>'[2]09'!J34</f>
        <v>0</v>
      </c>
      <c r="J32" s="201">
        <f>'[2]09'!K34</f>
        <v>0</v>
      </c>
      <c r="K32" s="15">
        <f t="shared" si="3"/>
        <v>-0.02</v>
      </c>
      <c r="L32" s="18">
        <f>frq!C32</f>
        <v>1</v>
      </c>
      <c r="M32" s="125">
        <f t="shared" si="4"/>
        <v>-0.02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-0.02</v>
      </c>
      <c r="R32" s="18">
        <v>0</v>
      </c>
      <c r="S32" s="18"/>
    </row>
    <row r="33" spans="1:19">
      <c r="A33" s="8" t="s">
        <v>75</v>
      </c>
      <c r="B33" s="200">
        <f>'[2]09'!B35</f>
        <v>82</v>
      </c>
      <c r="C33" s="201">
        <f>'[2]09'!C35</f>
        <v>0</v>
      </c>
      <c r="D33" s="201">
        <f>'[2]09'!D35</f>
        <v>0</v>
      </c>
      <c r="E33" s="201">
        <f>'[2]09'!E35</f>
        <v>0</v>
      </c>
      <c r="F33" s="15">
        <f t="shared" si="6"/>
        <v>82</v>
      </c>
      <c r="G33" s="200">
        <f>'[2]09'!H35</f>
        <v>-0.02</v>
      </c>
      <c r="H33" s="201">
        <f>'[2]09'!I35</f>
        <v>0</v>
      </c>
      <c r="I33" s="201">
        <f>'[2]09'!J35</f>
        <v>0</v>
      </c>
      <c r="J33" s="201">
        <f>'[2]09'!K35</f>
        <v>0</v>
      </c>
      <c r="K33" s="15">
        <f t="shared" si="3"/>
        <v>-0.02</v>
      </c>
      <c r="L33" s="18">
        <f>frq!C33</f>
        <v>1</v>
      </c>
      <c r="M33" s="125">
        <f t="shared" si="4"/>
        <v>-0.02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-0.02</v>
      </c>
      <c r="R33" s="18">
        <v>0</v>
      </c>
      <c r="S33" s="18"/>
    </row>
    <row r="34" spans="1:19">
      <c r="A34" s="8" t="s">
        <v>76</v>
      </c>
      <c r="B34" s="200">
        <f>'[2]09'!B36</f>
        <v>82</v>
      </c>
      <c r="C34" s="201">
        <f>'[2]09'!C36</f>
        <v>0</v>
      </c>
      <c r="D34" s="201">
        <f>'[2]09'!D36</f>
        <v>0</v>
      </c>
      <c r="E34" s="201">
        <f>'[2]09'!E36</f>
        <v>0</v>
      </c>
      <c r="F34" s="15">
        <f t="shared" si="6"/>
        <v>82</v>
      </c>
      <c r="G34" s="200">
        <f>'[2]09'!H36</f>
        <v>-0.02</v>
      </c>
      <c r="H34" s="201">
        <f>'[2]09'!I36</f>
        <v>0</v>
      </c>
      <c r="I34" s="201">
        <f>'[2]09'!J36</f>
        <v>0</v>
      </c>
      <c r="J34" s="201">
        <f>'[2]09'!K36</f>
        <v>0</v>
      </c>
      <c r="K34" s="15">
        <f t="shared" si="3"/>
        <v>-0.02</v>
      </c>
      <c r="L34" s="18">
        <f>frq!C34</f>
        <v>1</v>
      </c>
      <c r="M34" s="125">
        <f t="shared" si="4"/>
        <v>-0.02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-0.02</v>
      </c>
      <c r="R34" s="18">
        <v>0</v>
      </c>
      <c r="S34" s="18"/>
    </row>
    <row r="35" spans="1:19">
      <c r="A35" s="8" t="s">
        <v>77</v>
      </c>
      <c r="B35" s="200">
        <f>'[2]09'!B37</f>
        <v>82</v>
      </c>
      <c r="C35" s="201">
        <f>'[2]09'!C37</f>
        <v>0</v>
      </c>
      <c r="D35" s="201">
        <f>'[2]09'!D37</f>
        <v>0</v>
      </c>
      <c r="E35" s="201">
        <f>'[2]09'!E37</f>
        <v>0</v>
      </c>
      <c r="F35" s="15">
        <f t="shared" si="6"/>
        <v>82</v>
      </c>
      <c r="G35" s="200">
        <f>'[2]09'!H37</f>
        <v>-0.02</v>
      </c>
      <c r="H35" s="201">
        <f>'[2]09'!I37</f>
        <v>0</v>
      </c>
      <c r="I35" s="201">
        <f>'[2]09'!J37</f>
        <v>0</v>
      </c>
      <c r="J35" s="201">
        <f>'[2]09'!K37</f>
        <v>0</v>
      </c>
      <c r="K35" s="15">
        <f t="shared" si="3"/>
        <v>-0.02</v>
      </c>
      <c r="L35" s="18">
        <f>frq!C35</f>
        <v>1</v>
      </c>
      <c r="M35" s="125">
        <f t="shared" si="4"/>
        <v>-0.02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-0.02</v>
      </c>
      <c r="R35" s="18">
        <v>0</v>
      </c>
      <c r="S35" s="18"/>
    </row>
    <row r="36" spans="1:19">
      <c r="A36" s="8" t="s">
        <v>78</v>
      </c>
      <c r="B36" s="200">
        <f>'[2]09'!B38</f>
        <v>82</v>
      </c>
      <c r="C36" s="201">
        <f>'[2]09'!C38</f>
        <v>0</v>
      </c>
      <c r="D36" s="201">
        <f>'[2]09'!D38</f>
        <v>0</v>
      </c>
      <c r="E36" s="201">
        <f>'[2]09'!E38</f>
        <v>0</v>
      </c>
      <c r="F36" s="15">
        <f t="shared" si="6"/>
        <v>82</v>
      </c>
      <c r="G36" s="200">
        <f>'[2]09'!H38</f>
        <v>-0.02</v>
      </c>
      <c r="H36" s="201">
        <f>'[2]09'!I38</f>
        <v>0</v>
      </c>
      <c r="I36" s="201">
        <f>'[2]09'!J38</f>
        <v>0</v>
      </c>
      <c r="J36" s="201">
        <f>'[2]09'!K38</f>
        <v>0</v>
      </c>
      <c r="K36" s="15">
        <f t="shared" si="3"/>
        <v>-0.02</v>
      </c>
      <c r="L36" s="18">
        <f>frq!C36</f>
        <v>1</v>
      </c>
      <c r="M36" s="125">
        <f t="shared" si="4"/>
        <v>-0.02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-0.02</v>
      </c>
      <c r="R36" s="18">
        <v>0</v>
      </c>
      <c r="S36" s="18"/>
    </row>
    <row r="37" spans="1:19">
      <c r="A37" s="8" t="s">
        <v>79</v>
      </c>
      <c r="B37" s="200">
        <f>'[2]09'!B39</f>
        <v>82</v>
      </c>
      <c r="C37" s="201">
        <f>'[2]09'!C39</f>
        <v>0</v>
      </c>
      <c r="D37" s="201">
        <f>'[2]09'!D39</f>
        <v>0</v>
      </c>
      <c r="E37" s="201">
        <f>'[2]09'!E39</f>
        <v>0</v>
      </c>
      <c r="F37" s="15">
        <f t="shared" si="6"/>
        <v>82</v>
      </c>
      <c r="G37" s="200">
        <f>'[2]09'!H39</f>
        <v>-0.02</v>
      </c>
      <c r="H37" s="201">
        <f>'[2]09'!I39</f>
        <v>0</v>
      </c>
      <c r="I37" s="201">
        <f>'[2]09'!J39</f>
        <v>0</v>
      </c>
      <c r="J37" s="201">
        <f>'[2]09'!K39</f>
        <v>0</v>
      </c>
      <c r="K37" s="15">
        <f t="shared" si="3"/>
        <v>-0.02</v>
      </c>
      <c r="L37" s="18">
        <f>frq!C37</f>
        <v>1</v>
      </c>
      <c r="M37" s="125">
        <f t="shared" si="4"/>
        <v>-0.02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-0.02</v>
      </c>
      <c r="R37" s="18">
        <v>0</v>
      </c>
      <c r="S37" s="18"/>
    </row>
    <row r="38" spans="1:19">
      <c r="A38" s="8" t="s">
        <v>80</v>
      </c>
      <c r="B38" s="200">
        <f>'[2]09'!B40</f>
        <v>82</v>
      </c>
      <c r="C38" s="201">
        <f>'[2]09'!C40</f>
        <v>0</v>
      </c>
      <c r="D38" s="201">
        <f>'[2]09'!D40</f>
        <v>0</v>
      </c>
      <c r="E38" s="201">
        <f>'[2]09'!E40</f>
        <v>0</v>
      </c>
      <c r="F38" s="15">
        <f t="shared" si="6"/>
        <v>82</v>
      </c>
      <c r="G38" s="200">
        <f>'[2]09'!H40</f>
        <v>-0.02</v>
      </c>
      <c r="H38" s="201">
        <f>'[2]09'!I40</f>
        <v>0</v>
      </c>
      <c r="I38" s="201">
        <f>'[2]09'!J40</f>
        <v>0</v>
      </c>
      <c r="J38" s="201">
        <f>'[2]09'!K40</f>
        <v>0</v>
      </c>
      <c r="K38" s="15">
        <f t="shared" si="3"/>
        <v>-0.02</v>
      </c>
      <c r="L38" s="18">
        <f>frq!C38</f>
        <v>1</v>
      </c>
      <c r="M38" s="125">
        <f t="shared" si="4"/>
        <v>-0.02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-0.02</v>
      </c>
      <c r="R38" s="18">
        <v>0</v>
      </c>
      <c r="S38" s="18"/>
    </row>
    <row r="39" spans="1:19">
      <c r="A39" s="8" t="s">
        <v>81</v>
      </c>
      <c r="B39" s="200">
        <f>'[2]09'!B41</f>
        <v>82</v>
      </c>
      <c r="C39" s="201">
        <f>'[2]09'!C41</f>
        <v>0</v>
      </c>
      <c r="D39" s="201">
        <f>'[2]09'!D41</f>
        <v>0</v>
      </c>
      <c r="E39" s="201">
        <f>'[2]09'!E41</f>
        <v>0</v>
      </c>
      <c r="F39" s="15">
        <f t="shared" si="6"/>
        <v>82</v>
      </c>
      <c r="G39" s="200">
        <f>'[2]09'!H41</f>
        <v>-0.02</v>
      </c>
      <c r="H39" s="201">
        <f>'[2]09'!I41</f>
        <v>0</v>
      </c>
      <c r="I39" s="201">
        <f>'[2]09'!J41</f>
        <v>0</v>
      </c>
      <c r="J39" s="201">
        <f>'[2]09'!K41</f>
        <v>0</v>
      </c>
      <c r="K39" s="15">
        <f t="shared" si="3"/>
        <v>-0.02</v>
      </c>
      <c r="L39" s="18">
        <f>frq!C39</f>
        <v>1</v>
      </c>
      <c r="M39" s="125">
        <f t="shared" si="4"/>
        <v>-0.02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-0.02</v>
      </c>
      <c r="R39" s="18">
        <v>0</v>
      </c>
      <c r="S39" s="18"/>
    </row>
    <row r="40" spans="1:19">
      <c r="A40" s="8" t="s">
        <v>82</v>
      </c>
      <c r="B40" s="200">
        <f>'[2]09'!B42</f>
        <v>82</v>
      </c>
      <c r="C40" s="201">
        <f>'[2]09'!C42</f>
        <v>0</v>
      </c>
      <c r="D40" s="201">
        <f>'[2]09'!D42</f>
        <v>0</v>
      </c>
      <c r="E40" s="201">
        <f>'[2]09'!E42</f>
        <v>0</v>
      </c>
      <c r="F40" s="15">
        <f t="shared" si="6"/>
        <v>82</v>
      </c>
      <c r="G40" s="200">
        <f>'[2]09'!H42</f>
        <v>-0.02</v>
      </c>
      <c r="H40" s="201">
        <f>'[2]09'!I42</f>
        <v>0</v>
      </c>
      <c r="I40" s="201">
        <f>'[2]09'!J42</f>
        <v>0</v>
      </c>
      <c r="J40" s="201">
        <f>'[2]09'!K42</f>
        <v>0</v>
      </c>
      <c r="K40" s="15">
        <f t="shared" si="3"/>
        <v>-0.02</v>
      </c>
      <c r="L40" s="18">
        <f>frq!C40</f>
        <v>1</v>
      </c>
      <c r="M40" s="125">
        <f t="shared" si="4"/>
        <v>-0.02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-0.02</v>
      </c>
      <c r="R40" s="18">
        <v>0</v>
      </c>
      <c r="S40" s="18"/>
    </row>
    <row r="41" spans="1:19">
      <c r="A41" s="8" t="s">
        <v>83</v>
      </c>
      <c r="B41" s="200">
        <f>'[2]09'!B43</f>
        <v>82</v>
      </c>
      <c r="C41" s="201">
        <f>'[2]09'!C43</f>
        <v>0</v>
      </c>
      <c r="D41" s="201">
        <f>'[2]09'!D43</f>
        <v>0</v>
      </c>
      <c r="E41" s="201">
        <f>'[2]09'!E43</f>
        <v>0</v>
      </c>
      <c r="F41" s="15">
        <f t="shared" si="6"/>
        <v>82</v>
      </c>
      <c r="G41" s="200">
        <f>'[2]09'!H43</f>
        <v>-0.02</v>
      </c>
      <c r="H41" s="201">
        <f>'[2]09'!I43</f>
        <v>0</v>
      </c>
      <c r="I41" s="201">
        <f>'[2]09'!J43</f>
        <v>0</v>
      </c>
      <c r="J41" s="201">
        <f>'[2]09'!K43</f>
        <v>0</v>
      </c>
      <c r="K41" s="15">
        <f t="shared" si="3"/>
        <v>-0.02</v>
      </c>
      <c r="L41" s="18">
        <f>frq!C41</f>
        <v>1</v>
      </c>
      <c r="M41" s="125">
        <f t="shared" si="4"/>
        <v>-0.02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-0.02</v>
      </c>
      <c r="R41" s="18">
        <v>0</v>
      </c>
      <c r="S41" s="18"/>
    </row>
    <row r="42" spans="1:19">
      <c r="A42" s="8" t="s">
        <v>84</v>
      </c>
      <c r="B42" s="200">
        <f>'[2]09'!B44</f>
        <v>82</v>
      </c>
      <c r="C42" s="201">
        <f>'[2]09'!C44</f>
        <v>0</v>
      </c>
      <c r="D42" s="201">
        <f>'[2]09'!D44</f>
        <v>0</v>
      </c>
      <c r="E42" s="201">
        <f>'[2]09'!E44</f>
        <v>0</v>
      </c>
      <c r="F42" s="15">
        <f t="shared" si="6"/>
        <v>82</v>
      </c>
      <c r="G42" s="200">
        <f>'[2]09'!H44</f>
        <v>-0.02</v>
      </c>
      <c r="H42" s="201">
        <f>'[2]09'!I44</f>
        <v>0</v>
      </c>
      <c r="I42" s="201">
        <f>'[2]09'!J44</f>
        <v>0</v>
      </c>
      <c r="J42" s="201">
        <f>'[2]09'!K44</f>
        <v>0</v>
      </c>
      <c r="K42" s="15">
        <f t="shared" si="3"/>
        <v>-0.02</v>
      </c>
      <c r="L42" s="18">
        <f>frq!C42</f>
        <v>1</v>
      </c>
      <c r="M42" s="125">
        <f t="shared" si="4"/>
        <v>-0.02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-0.02</v>
      </c>
      <c r="R42" s="18">
        <v>0</v>
      </c>
      <c r="S42" s="18"/>
    </row>
    <row r="43" spans="1:19">
      <c r="A43" s="8" t="s">
        <v>85</v>
      </c>
      <c r="B43" s="200">
        <f>'[2]09'!B45</f>
        <v>82</v>
      </c>
      <c r="C43" s="201">
        <f>'[2]09'!C45</f>
        <v>0</v>
      </c>
      <c r="D43" s="201">
        <f>'[2]09'!D45</f>
        <v>0</v>
      </c>
      <c r="E43" s="201">
        <f>'[2]09'!E45</f>
        <v>0</v>
      </c>
      <c r="F43" s="15">
        <f t="shared" si="6"/>
        <v>82</v>
      </c>
      <c r="G43" s="200">
        <f>'[2]09'!H45</f>
        <v>-0.02</v>
      </c>
      <c r="H43" s="201">
        <f>'[2]09'!I45</f>
        <v>0</v>
      </c>
      <c r="I43" s="201">
        <f>'[2]09'!J45</f>
        <v>0</v>
      </c>
      <c r="J43" s="201">
        <f>'[2]09'!K45</f>
        <v>0</v>
      </c>
      <c r="K43" s="15">
        <f t="shared" si="3"/>
        <v>-0.02</v>
      </c>
      <c r="L43" s="18">
        <f>frq!C43</f>
        <v>1</v>
      </c>
      <c r="M43" s="125">
        <f t="shared" si="4"/>
        <v>-0.02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-0.02</v>
      </c>
      <c r="R43" s="18">
        <v>0</v>
      </c>
      <c r="S43" s="18"/>
    </row>
    <row r="44" spans="1:19">
      <c r="A44" s="8" t="s">
        <v>86</v>
      </c>
      <c r="B44" s="200">
        <f>'[2]09'!B46</f>
        <v>82</v>
      </c>
      <c r="C44" s="201">
        <f>'[2]09'!C46</f>
        <v>0</v>
      </c>
      <c r="D44" s="201">
        <f>'[2]09'!D46</f>
        <v>0</v>
      </c>
      <c r="E44" s="201">
        <f>'[2]09'!E46</f>
        <v>0</v>
      </c>
      <c r="F44" s="15">
        <f t="shared" si="6"/>
        <v>82</v>
      </c>
      <c r="G44" s="200">
        <f>'[2]09'!H46</f>
        <v>-0.02</v>
      </c>
      <c r="H44" s="201">
        <f>'[2]09'!I46</f>
        <v>0</v>
      </c>
      <c r="I44" s="201">
        <f>'[2]09'!J46</f>
        <v>0</v>
      </c>
      <c r="J44" s="201">
        <f>'[2]09'!K46</f>
        <v>0</v>
      </c>
      <c r="K44" s="15">
        <f t="shared" si="3"/>
        <v>-0.02</v>
      </c>
      <c r="L44" s="18">
        <f>frq!C44</f>
        <v>1</v>
      </c>
      <c r="M44" s="125">
        <f t="shared" si="4"/>
        <v>-0.02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-0.02</v>
      </c>
      <c r="R44" s="18">
        <v>0</v>
      </c>
      <c r="S44" s="18"/>
    </row>
    <row r="45" spans="1:19">
      <c r="A45" s="8" t="s">
        <v>87</v>
      </c>
      <c r="B45" s="200">
        <f>'[2]09'!B47</f>
        <v>82</v>
      </c>
      <c r="C45" s="201">
        <f>'[2]09'!C47</f>
        <v>0</v>
      </c>
      <c r="D45" s="201">
        <f>'[2]09'!D47</f>
        <v>0</v>
      </c>
      <c r="E45" s="201">
        <f>'[2]09'!E47</f>
        <v>0</v>
      </c>
      <c r="F45" s="15">
        <f t="shared" si="6"/>
        <v>82</v>
      </c>
      <c r="G45" s="200">
        <f>'[2]09'!H47</f>
        <v>-0.02</v>
      </c>
      <c r="H45" s="201">
        <f>'[2]09'!I47</f>
        <v>0</v>
      </c>
      <c r="I45" s="201">
        <f>'[2]09'!J47</f>
        <v>0</v>
      </c>
      <c r="J45" s="201">
        <f>'[2]09'!K47</f>
        <v>0</v>
      </c>
      <c r="K45" s="15">
        <f t="shared" si="3"/>
        <v>-0.02</v>
      </c>
      <c r="L45" s="18">
        <f>frq!C45</f>
        <v>1</v>
      </c>
      <c r="M45" s="125">
        <f t="shared" si="4"/>
        <v>-0.02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-0.02</v>
      </c>
      <c r="R45" s="18">
        <v>0</v>
      </c>
      <c r="S45" s="18"/>
    </row>
    <row r="46" spans="1:19">
      <c r="A46" s="8" t="s">
        <v>88</v>
      </c>
      <c r="B46" s="200">
        <f>'[2]09'!B48</f>
        <v>82</v>
      </c>
      <c r="C46" s="201">
        <f>'[2]09'!C48</f>
        <v>0</v>
      </c>
      <c r="D46" s="201">
        <f>'[2]09'!D48</f>
        <v>0</v>
      </c>
      <c r="E46" s="201">
        <f>'[2]09'!E48</f>
        <v>0</v>
      </c>
      <c r="F46" s="15">
        <f t="shared" si="6"/>
        <v>82</v>
      </c>
      <c r="G46" s="200">
        <f>'[2]09'!H48</f>
        <v>-0.02</v>
      </c>
      <c r="H46" s="201">
        <f>'[2]09'!I48</f>
        <v>0</v>
      </c>
      <c r="I46" s="201">
        <f>'[2]09'!J48</f>
        <v>0</v>
      </c>
      <c r="J46" s="201">
        <f>'[2]09'!K48</f>
        <v>0</v>
      </c>
      <c r="K46" s="15">
        <f t="shared" si="3"/>
        <v>-0.02</v>
      </c>
      <c r="L46" s="18">
        <f>frq!C46</f>
        <v>1</v>
      </c>
      <c r="M46" s="125">
        <f t="shared" si="4"/>
        <v>-0.02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-0.02</v>
      </c>
      <c r="R46" s="18">
        <v>0</v>
      </c>
      <c r="S46" s="18"/>
    </row>
    <row r="47" spans="1:19">
      <c r="A47" s="8" t="s">
        <v>89</v>
      </c>
      <c r="B47" s="200">
        <f>'[2]09'!B49</f>
        <v>82</v>
      </c>
      <c r="C47" s="201">
        <f>'[2]09'!C49</f>
        <v>0</v>
      </c>
      <c r="D47" s="201">
        <f>'[2]09'!D49</f>
        <v>0</v>
      </c>
      <c r="E47" s="201">
        <f>'[2]09'!E49</f>
        <v>0</v>
      </c>
      <c r="F47" s="15">
        <f t="shared" si="6"/>
        <v>82</v>
      </c>
      <c r="G47" s="200">
        <f>'[2]09'!H49</f>
        <v>-0.02</v>
      </c>
      <c r="H47" s="201">
        <f>'[2]09'!I49</f>
        <v>0</v>
      </c>
      <c r="I47" s="201">
        <f>'[2]09'!J49</f>
        <v>0</v>
      </c>
      <c r="J47" s="201">
        <f>'[2]09'!K49</f>
        <v>0</v>
      </c>
      <c r="K47" s="15">
        <f t="shared" si="3"/>
        <v>-0.02</v>
      </c>
      <c r="L47" s="18">
        <f>frq!C47</f>
        <v>1</v>
      </c>
      <c r="M47" s="125">
        <f t="shared" si="4"/>
        <v>-0.02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-0.02</v>
      </c>
      <c r="R47" s="18">
        <v>0</v>
      </c>
      <c r="S47" s="18"/>
    </row>
    <row r="48" spans="1:19">
      <c r="A48" s="8" t="s">
        <v>90</v>
      </c>
      <c r="B48" s="200">
        <f>'[2]09'!B50</f>
        <v>82</v>
      </c>
      <c r="C48" s="201">
        <f>'[2]09'!C50</f>
        <v>0</v>
      </c>
      <c r="D48" s="201">
        <f>'[2]09'!D50</f>
        <v>0</v>
      </c>
      <c r="E48" s="201">
        <f>'[2]09'!E50</f>
        <v>0</v>
      </c>
      <c r="F48" s="15">
        <f t="shared" si="6"/>
        <v>82</v>
      </c>
      <c r="G48" s="200">
        <f>'[2]09'!H50</f>
        <v>-0.02</v>
      </c>
      <c r="H48" s="201">
        <f>'[2]09'!I50</f>
        <v>0</v>
      </c>
      <c r="I48" s="201">
        <f>'[2]09'!J50</f>
        <v>0</v>
      </c>
      <c r="J48" s="201">
        <f>'[2]09'!K50</f>
        <v>0</v>
      </c>
      <c r="K48" s="15">
        <f t="shared" si="3"/>
        <v>-0.02</v>
      </c>
      <c r="L48" s="18">
        <f>frq!C48</f>
        <v>1</v>
      </c>
      <c r="M48" s="125">
        <f t="shared" si="4"/>
        <v>-0.02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-0.02</v>
      </c>
      <c r="R48" s="18">
        <v>0</v>
      </c>
      <c r="S48" s="18"/>
    </row>
    <row r="49" spans="1:19">
      <c r="A49" s="8" t="s">
        <v>91</v>
      </c>
      <c r="B49" s="200">
        <f>'[2]09'!B51</f>
        <v>82</v>
      </c>
      <c r="C49" s="201">
        <f>'[2]09'!C51</f>
        <v>0</v>
      </c>
      <c r="D49" s="201">
        <f>'[2]09'!D51</f>
        <v>0</v>
      </c>
      <c r="E49" s="201">
        <f>'[2]09'!E51</f>
        <v>0</v>
      </c>
      <c r="F49" s="15">
        <f t="shared" si="6"/>
        <v>82</v>
      </c>
      <c r="G49" s="200">
        <f>'[2]09'!H51</f>
        <v>-0.02</v>
      </c>
      <c r="H49" s="201">
        <f>'[2]09'!I51</f>
        <v>0</v>
      </c>
      <c r="I49" s="201">
        <f>'[2]09'!J51</f>
        <v>0</v>
      </c>
      <c r="J49" s="201">
        <f>'[2]09'!K51</f>
        <v>0</v>
      </c>
      <c r="K49" s="15">
        <f t="shared" si="3"/>
        <v>-0.02</v>
      </c>
      <c r="L49" s="18">
        <f>frq!C49</f>
        <v>1</v>
      </c>
      <c r="M49" s="125">
        <f t="shared" si="4"/>
        <v>-0.02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-0.02</v>
      </c>
      <c r="R49" s="18">
        <v>0</v>
      </c>
      <c r="S49" s="18"/>
    </row>
    <row r="50" spans="1:19">
      <c r="A50" s="8" t="s">
        <v>92</v>
      </c>
      <c r="B50" s="200">
        <f>'[2]09'!B52</f>
        <v>82</v>
      </c>
      <c r="C50" s="201">
        <f>'[2]09'!C52</f>
        <v>0</v>
      </c>
      <c r="D50" s="201">
        <f>'[2]09'!D52</f>
        <v>0</v>
      </c>
      <c r="E50" s="201">
        <f>'[2]09'!E52</f>
        <v>0</v>
      </c>
      <c r="F50" s="15">
        <f t="shared" si="6"/>
        <v>82</v>
      </c>
      <c r="G50" s="200">
        <f>'[2]09'!H52</f>
        <v>-0.02</v>
      </c>
      <c r="H50" s="201">
        <f>'[2]09'!I52</f>
        <v>0</v>
      </c>
      <c r="I50" s="201">
        <f>'[2]09'!J52</f>
        <v>0</v>
      </c>
      <c r="J50" s="201">
        <f>'[2]09'!K52</f>
        <v>0</v>
      </c>
      <c r="K50" s="15">
        <f t="shared" si="3"/>
        <v>-0.02</v>
      </c>
      <c r="L50" s="18">
        <f>frq!C50</f>
        <v>1</v>
      </c>
      <c r="M50" s="125">
        <f t="shared" si="4"/>
        <v>-0.02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-0.02</v>
      </c>
      <c r="R50" s="18">
        <v>0</v>
      </c>
      <c r="S50" s="18"/>
    </row>
    <row r="51" spans="1:19">
      <c r="A51" s="8" t="s">
        <v>93</v>
      </c>
      <c r="B51" s="200">
        <f>'[2]09'!B53</f>
        <v>82</v>
      </c>
      <c r="C51" s="201">
        <f>'[2]09'!C53</f>
        <v>0</v>
      </c>
      <c r="D51" s="201">
        <f>'[2]09'!D53</f>
        <v>0</v>
      </c>
      <c r="E51" s="201">
        <f>'[2]09'!E53</f>
        <v>0</v>
      </c>
      <c r="F51" s="15">
        <f t="shared" si="6"/>
        <v>82</v>
      </c>
      <c r="G51" s="200">
        <f>'[2]09'!H53</f>
        <v>-0.02</v>
      </c>
      <c r="H51" s="201">
        <f>'[2]09'!I53</f>
        <v>0</v>
      </c>
      <c r="I51" s="201">
        <f>'[2]09'!J53</f>
        <v>0</v>
      </c>
      <c r="J51" s="201">
        <f>'[2]09'!K53</f>
        <v>0</v>
      </c>
      <c r="K51" s="15">
        <f t="shared" si="3"/>
        <v>-0.02</v>
      </c>
      <c r="L51" s="18">
        <f>frq!C51</f>
        <v>1</v>
      </c>
      <c r="M51" s="125">
        <f t="shared" si="4"/>
        <v>-0.02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-0.02</v>
      </c>
      <c r="R51" s="18">
        <v>0</v>
      </c>
      <c r="S51" s="18"/>
    </row>
    <row r="52" spans="1:19">
      <c r="A52" s="8" t="s">
        <v>94</v>
      </c>
      <c r="B52" s="200">
        <f>'[2]09'!B54</f>
        <v>82</v>
      </c>
      <c r="C52" s="201">
        <f>'[2]09'!C54</f>
        <v>0</v>
      </c>
      <c r="D52" s="201">
        <f>'[2]09'!D54</f>
        <v>0</v>
      </c>
      <c r="E52" s="201">
        <f>'[2]09'!E54</f>
        <v>0</v>
      </c>
      <c r="F52" s="15">
        <f t="shared" si="6"/>
        <v>82</v>
      </c>
      <c r="G52" s="200">
        <f>'[2]09'!H54</f>
        <v>-0.02</v>
      </c>
      <c r="H52" s="201">
        <f>'[2]09'!I54</f>
        <v>0</v>
      </c>
      <c r="I52" s="201">
        <f>'[2]09'!J54</f>
        <v>0</v>
      </c>
      <c r="J52" s="201">
        <f>'[2]09'!K54</f>
        <v>0</v>
      </c>
      <c r="K52" s="15">
        <f t="shared" si="3"/>
        <v>-0.02</v>
      </c>
      <c r="L52" s="18">
        <f>frq!C52</f>
        <v>1</v>
      </c>
      <c r="M52" s="125">
        <f t="shared" si="4"/>
        <v>-0.02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-0.02</v>
      </c>
      <c r="R52" s="18">
        <v>0</v>
      </c>
      <c r="S52" s="18"/>
    </row>
    <row r="53" spans="1:19">
      <c r="A53" s="8" t="s">
        <v>95</v>
      </c>
      <c r="B53" s="200">
        <f>'[2]09'!B55</f>
        <v>82</v>
      </c>
      <c r="C53" s="201">
        <f>'[2]09'!C55</f>
        <v>0</v>
      </c>
      <c r="D53" s="201">
        <f>'[2]09'!D55</f>
        <v>0</v>
      </c>
      <c r="E53" s="201">
        <f>'[2]09'!E55</f>
        <v>0</v>
      </c>
      <c r="F53" s="15">
        <f t="shared" si="6"/>
        <v>82</v>
      </c>
      <c r="G53" s="200">
        <f>'[2]09'!H55</f>
        <v>-0.02</v>
      </c>
      <c r="H53" s="201">
        <f>'[2]09'!I55</f>
        <v>0</v>
      </c>
      <c r="I53" s="201">
        <f>'[2]09'!J55</f>
        <v>0</v>
      </c>
      <c r="J53" s="201">
        <f>'[2]09'!K55</f>
        <v>0</v>
      </c>
      <c r="K53" s="15">
        <f t="shared" si="3"/>
        <v>-0.02</v>
      </c>
      <c r="L53" s="18">
        <f>frq!C53</f>
        <v>1</v>
      </c>
      <c r="M53" s="125">
        <f t="shared" si="4"/>
        <v>-0.02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-0.02</v>
      </c>
      <c r="R53" s="18">
        <v>0</v>
      </c>
      <c r="S53" s="18"/>
    </row>
    <row r="54" spans="1:19">
      <c r="A54" s="8" t="s">
        <v>96</v>
      </c>
      <c r="B54" s="200">
        <f>'[2]09'!B56</f>
        <v>82</v>
      </c>
      <c r="C54" s="201">
        <f>'[2]09'!C56</f>
        <v>0</v>
      </c>
      <c r="D54" s="201">
        <f>'[2]09'!D56</f>
        <v>0</v>
      </c>
      <c r="E54" s="201">
        <f>'[2]09'!E56</f>
        <v>0</v>
      </c>
      <c r="F54" s="15">
        <f t="shared" si="6"/>
        <v>82</v>
      </c>
      <c r="G54" s="200">
        <f>'[2]09'!H56</f>
        <v>-0.02</v>
      </c>
      <c r="H54" s="201">
        <f>'[2]09'!I56</f>
        <v>0</v>
      </c>
      <c r="I54" s="201">
        <f>'[2]09'!J56</f>
        <v>0</v>
      </c>
      <c r="J54" s="201">
        <f>'[2]09'!K56</f>
        <v>0</v>
      </c>
      <c r="K54" s="15">
        <f t="shared" si="3"/>
        <v>-0.02</v>
      </c>
      <c r="L54" s="18">
        <f>frq!C54</f>
        <v>1</v>
      </c>
      <c r="M54" s="125">
        <f t="shared" si="4"/>
        <v>-0.02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-0.02</v>
      </c>
      <c r="R54" s="18">
        <v>0</v>
      </c>
      <c r="S54" s="18"/>
    </row>
    <row r="55" spans="1:19">
      <c r="A55" s="8" t="s">
        <v>97</v>
      </c>
      <c r="B55" s="200">
        <f>'[2]09'!B57</f>
        <v>82</v>
      </c>
      <c r="C55" s="201">
        <f>'[2]09'!C57</f>
        <v>0</v>
      </c>
      <c r="D55" s="201">
        <f>'[2]09'!D57</f>
        <v>0</v>
      </c>
      <c r="E55" s="201">
        <f>'[2]09'!E57</f>
        <v>0</v>
      </c>
      <c r="F55" s="15">
        <f t="shared" si="6"/>
        <v>82</v>
      </c>
      <c r="G55" s="200">
        <f>'[2]09'!H57</f>
        <v>-0.02</v>
      </c>
      <c r="H55" s="201">
        <f>'[2]09'!I57</f>
        <v>0</v>
      </c>
      <c r="I55" s="201">
        <f>'[2]09'!J57</f>
        <v>0</v>
      </c>
      <c r="J55" s="201">
        <f>'[2]09'!K57</f>
        <v>0</v>
      </c>
      <c r="K55" s="15">
        <f t="shared" si="3"/>
        <v>-0.02</v>
      </c>
      <c r="L55" s="18">
        <f>frq!C55</f>
        <v>1</v>
      </c>
      <c r="M55" s="125">
        <f t="shared" si="4"/>
        <v>-0.02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-0.02</v>
      </c>
      <c r="R55" s="18">
        <v>0</v>
      </c>
      <c r="S55" s="18"/>
    </row>
    <row r="56" spans="1:19">
      <c r="A56" s="8" t="s">
        <v>98</v>
      </c>
      <c r="B56" s="200">
        <f>'[2]09'!B58</f>
        <v>82</v>
      </c>
      <c r="C56" s="201">
        <f>'[2]09'!C58</f>
        <v>0</v>
      </c>
      <c r="D56" s="201">
        <f>'[2]09'!D58</f>
        <v>0</v>
      </c>
      <c r="E56" s="201">
        <f>'[2]09'!E58</f>
        <v>0</v>
      </c>
      <c r="F56" s="15">
        <f t="shared" si="6"/>
        <v>82</v>
      </c>
      <c r="G56" s="200">
        <f>'[2]09'!H58</f>
        <v>-0.02</v>
      </c>
      <c r="H56" s="201">
        <f>'[2]09'!I58</f>
        <v>0</v>
      </c>
      <c r="I56" s="201">
        <f>'[2]09'!J58</f>
        <v>0</v>
      </c>
      <c r="J56" s="201">
        <f>'[2]09'!K58</f>
        <v>0</v>
      </c>
      <c r="K56" s="15">
        <f t="shared" si="3"/>
        <v>-0.02</v>
      </c>
      <c r="L56" s="18">
        <f>frq!C56</f>
        <v>1</v>
      </c>
      <c r="M56" s="125">
        <f t="shared" si="4"/>
        <v>-0.02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-0.02</v>
      </c>
      <c r="R56" s="18">
        <v>0</v>
      </c>
      <c r="S56" s="18"/>
    </row>
    <row r="57" spans="1:19">
      <c r="A57" s="8" t="s">
        <v>99</v>
      </c>
      <c r="B57" s="200">
        <f>'[2]09'!B59</f>
        <v>82</v>
      </c>
      <c r="C57" s="201">
        <f>'[2]09'!C59</f>
        <v>0</v>
      </c>
      <c r="D57" s="201">
        <f>'[2]09'!D59</f>
        <v>0</v>
      </c>
      <c r="E57" s="201">
        <f>'[2]09'!E59</f>
        <v>0</v>
      </c>
      <c r="F57" s="15">
        <f t="shared" si="6"/>
        <v>82</v>
      </c>
      <c r="G57" s="200">
        <f>'[2]09'!H59</f>
        <v>-0.02</v>
      </c>
      <c r="H57" s="201">
        <f>'[2]09'!I59</f>
        <v>0</v>
      </c>
      <c r="I57" s="201">
        <f>'[2]09'!J59</f>
        <v>0</v>
      </c>
      <c r="J57" s="201">
        <f>'[2]09'!K59</f>
        <v>0</v>
      </c>
      <c r="K57" s="15">
        <f t="shared" si="3"/>
        <v>-0.02</v>
      </c>
      <c r="L57" s="18">
        <f>frq!C57</f>
        <v>1</v>
      </c>
      <c r="M57" s="125">
        <f t="shared" si="4"/>
        <v>-0.02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-0.02</v>
      </c>
      <c r="R57" s="18">
        <v>0</v>
      </c>
      <c r="S57" s="18"/>
    </row>
    <row r="58" spans="1:19">
      <c r="A58" s="8" t="s">
        <v>100</v>
      </c>
      <c r="B58" s="200">
        <f>'[2]09'!B60</f>
        <v>82</v>
      </c>
      <c r="C58" s="201">
        <f>'[2]09'!C60</f>
        <v>0</v>
      </c>
      <c r="D58" s="201">
        <f>'[2]09'!D60</f>
        <v>0</v>
      </c>
      <c r="E58" s="201">
        <f>'[2]09'!E60</f>
        <v>0</v>
      </c>
      <c r="F58" s="15">
        <f t="shared" si="6"/>
        <v>82</v>
      </c>
      <c r="G58" s="200">
        <f>'[2]09'!H60</f>
        <v>-0.02</v>
      </c>
      <c r="H58" s="201">
        <f>'[2]09'!I60</f>
        <v>0</v>
      </c>
      <c r="I58" s="201">
        <f>'[2]09'!J60</f>
        <v>0</v>
      </c>
      <c r="J58" s="201">
        <f>'[2]09'!K60</f>
        <v>0</v>
      </c>
      <c r="K58" s="15">
        <f t="shared" si="3"/>
        <v>-0.02</v>
      </c>
      <c r="L58" s="18">
        <f>frq!C58</f>
        <v>1</v>
      </c>
      <c r="M58" s="125">
        <f t="shared" si="4"/>
        <v>-0.02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-0.02</v>
      </c>
      <c r="R58" s="18">
        <v>0</v>
      </c>
      <c r="S58" s="18"/>
    </row>
    <row r="59" spans="1:19">
      <c r="A59" s="8" t="s">
        <v>101</v>
      </c>
      <c r="B59" s="200">
        <f>'[2]09'!B61</f>
        <v>82</v>
      </c>
      <c r="C59" s="201">
        <f>'[2]09'!C61</f>
        <v>0</v>
      </c>
      <c r="D59" s="201">
        <f>'[2]09'!D61</f>
        <v>0</v>
      </c>
      <c r="E59" s="201">
        <f>'[2]09'!E61</f>
        <v>0</v>
      </c>
      <c r="F59" s="15">
        <f t="shared" si="6"/>
        <v>82</v>
      </c>
      <c r="G59" s="200">
        <f>'[2]09'!H61</f>
        <v>-0.02</v>
      </c>
      <c r="H59" s="201">
        <f>'[2]09'!I61</f>
        <v>0</v>
      </c>
      <c r="I59" s="201">
        <f>'[2]09'!J61</f>
        <v>0</v>
      </c>
      <c r="J59" s="201">
        <f>'[2]09'!K61</f>
        <v>0</v>
      </c>
      <c r="K59" s="15">
        <f t="shared" si="3"/>
        <v>-0.02</v>
      </c>
      <c r="L59" s="18">
        <f>frq!C59</f>
        <v>1</v>
      </c>
      <c r="M59" s="125">
        <f t="shared" si="4"/>
        <v>-0.02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-0.02</v>
      </c>
      <c r="R59" s="18">
        <v>0</v>
      </c>
      <c r="S59" s="18"/>
    </row>
    <row r="60" spans="1:19">
      <c r="A60" s="8" t="s">
        <v>102</v>
      </c>
      <c r="B60" s="200">
        <f>'[2]09'!B62</f>
        <v>82</v>
      </c>
      <c r="C60" s="201">
        <f>'[2]09'!C62</f>
        <v>0</v>
      </c>
      <c r="D60" s="201">
        <f>'[2]09'!D62</f>
        <v>0</v>
      </c>
      <c r="E60" s="201">
        <f>'[2]09'!E62</f>
        <v>0</v>
      </c>
      <c r="F60" s="15">
        <f t="shared" si="6"/>
        <v>82</v>
      </c>
      <c r="G60" s="200">
        <f>'[2]09'!H62</f>
        <v>-0.02</v>
      </c>
      <c r="H60" s="201">
        <f>'[2]09'!I62</f>
        <v>0</v>
      </c>
      <c r="I60" s="201">
        <f>'[2]09'!J62</f>
        <v>0</v>
      </c>
      <c r="J60" s="201">
        <f>'[2]09'!K62</f>
        <v>0</v>
      </c>
      <c r="K60" s="15">
        <f t="shared" si="3"/>
        <v>-0.02</v>
      </c>
      <c r="L60" s="18">
        <f>frq!C60</f>
        <v>1</v>
      </c>
      <c r="M60" s="125">
        <f t="shared" si="4"/>
        <v>-0.02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-0.02</v>
      </c>
      <c r="R60" s="18">
        <v>0</v>
      </c>
      <c r="S60" s="18"/>
    </row>
    <row r="61" spans="1:19">
      <c r="A61" s="8" t="s">
        <v>103</v>
      </c>
      <c r="B61" s="200">
        <f>'[2]09'!B63</f>
        <v>82</v>
      </c>
      <c r="C61" s="201">
        <f>'[2]09'!C63</f>
        <v>0</v>
      </c>
      <c r="D61" s="201">
        <f>'[2]09'!D63</f>
        <v>0</v>
      </c>
      <c r="E61" s="201">
        <f>'[2]09'!E63</f>
        <v>0</v>
      </c>
      <c r="F61" s="15">
        <f t="shared" si="6"/>
        <v>82</v>
      </c>
      <c r="G61" s="200">
        <f>'[2]09'!H63</f>
        <v>-0.02</v>
      </c>
      <c r="H61" s="201">
        <f>'[2]09'!I63</f>
        <v>0</v>
      </c>
      <c r="I61" s="201">
        <f>'[2]09'!J63</f>
        <v>0</v>
      </c>
      <c r="J61" s="201">
        <f>'[2]09'!K63</f>
        <v>0</v>
      </c>
      <c r="K61" s="15">
        <f t="shared" si="3"/>
        <v>-0.02</v>
      </c>
      <c r="L61" s="18">
        <f>frq!C61</f>
        <v>1</v>
      </c>
      <c r="M61" s="125">
        <f t="shared" si="4"/>
        <v>-0.02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-0.02</v>
      </c>
      <c r="R61" s="18">
        <v>0</v>
      </c>
      <c r="S61" s="18"/>
    </row>
    <row r="62" spans="1:19">
      <c r="A62" s="8" t="s">
        <v>104</v>
      </c>
      <c r="B62" s="200">
        <f>'[2]09'!B64</f>
        <v>82</v>
      </c>
      <c r="C62" s="201">
        <f>'[2]09'!C64</f>
        <v>0</v>
      </c>
      <c r="D62" s="201">
        <f>'[2]09'!D64</f>
        <v>0</v>
      </c>
      <c r="E62" s="201">
        <f>'[2]09'!E64</f>
        <v>0</v>
      </c>
      <c r="F62" s="15">
        <f t="shared" si="6"/>
        <v>82</v>
      </c>
      <c r="G62" s="200">
        <f>'[2]09'!H64</f>
        <v>-0.02</v>
      </c>
      <c r="H62" s="201">
        <f>'[2]09'!I64</f>
        <v>0</v>
      </c>
      <c r="I62" s="201">
        <f>'[2]09'!J64</f>
        <v>0</v>
      </c>
      <c r="J62" s="201">
        <f>'[2]09'!K64</f>
        <v>0</v>
      </c>
      <c r="K62" s="15">
        <f t="shared" si="3"/>
        <v>-0.02</v>
      </c>
      <c r="L62" s="18">
        <f>frq!C62</f>
        <v>1</v>
      </c>
      <c r="M62" s="125">
        <f t="shared" si="4"/>
        <v>-0.02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-0.02</v>
      </c>
      <c r="R62" s="18">
        <v>0</v>
      </c>
      <c r="S62" s="18"/>
    </row>
    <row r="63" spans="1:19">
      <c r="A63" s="8" t="s">
        <v>105</v>
      </c>
      <c r="B63" s="200">
        <f>'[2]09'!B65</f>
        <v>82</v>
      </c>
      <c r="C63" s="201">
        <f>'[2]09'!C65</f>
        <v>0</v>
      </c>
      <c r="D63" s="201">
        <f>'[2]09'!D65</f>
        <v>0</v>
      </c>
      <c r="E63" s="201">
        <f>'[2]09'!E65</f>
        <v>0</v>
      </c>
      <c r="F63" s="15">
        <f t="shared" si="6"/>
        <v>82</v>
      </c>
      <c r="G63" s="200">
        <f>'[2]09'!H65</f>
        <v>-0.02</v>
      </c>
      <c r="H63" s="201">
        <f>'[2]09'!I65</f>
        <v>0</v>
      </c>
      <c r="I63" s="201">
        <f>'[2]09'!J65</f>
        <v>0</v>
      </c>
      <c r="J63" s="201">
        <f>'[2]09'!K65</f>
        <v>0</v>
      </c>
      <c r="K63" s="15">
        <f t="shared" si="3"/>
        <v>-0.02</v>
      </c>
      <c r="L63" s="18">
        <f>frq!C63</f>
        <v>1</v>
      </c>
      <c r="M63" s="125">
        <f t="shared" si="4"/>
        <v>-0.02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-0.02</v>
      </c>
      <c r="R63" s="18">
        <v>0</v>
      </c>
      <c r="S63" s="18"/>
    </row>
    <row r="64" spans="1:19">
      <c r="A64" s="8" t="s">
        <v>106</v>
      </c>
      <c r="B64" s="200">
        <f>'[2]09'!B66</f>
        <v>82</v>
      </c>
      <c r="C64" s="201">
        <f>'[2]09'!C66</f>
        <v>0</v>
      </c>
      <c r="D64" s="201">
        <f>'[2]09'!D66</f>
        <v>0</v>
      </c>
      <c r="E64" s="201">
        <f>'[2]09'!E66</f>
        <v>0</v>
      </c>
      <c r="F64" s="15">
        <f t="shared" si="6"/>
        <v>82</v>
      </c>
      <c r="G64" s="200">
        <f>'[2]09'!H66</f>
        <v>-0.02</v>
      </c>
      <c r="H64" s="201">
        <f>'[2]09'!I66</f>
        <v>0</v>
      </c>
      <c r="I64" s="201">
        <f>'[2]09'!J66</f>
        <v>0</v>
      </c>
      <c r="J64" s="201">
        <f>'[2]09'!K66</f>
        <v>0</v>
      </c>
      <c r="K64" s="15">
        <f t="shared" si="3"/>
        <v>-0.02</v>
      </c>
      <c r="L64" s="18">
        <f>frq!C64</f>
        <v>1</v>
      </c>
      <c r="M64" s="125">
        <f t="shared" si="4"/>
        <v>-0.02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-0.02</v>
      </c>
      <c r="R64" s="18">
        <v>0</v>
      </c>
      <c r="S64" s="18"/>
    </row>
    <row r="65" spans="1:19">
      <c r="A65" s="8" t="s">
        <v>107</v>
      </c>
      <c r="B65" s="200">
        <f>'[2]09'!B67</f>
        <v>82</v>
      </c>
      <c r="C65" s="201">
        <f>'[2]09'!C67</f>
        <v>0</v>
      </c>
      <c r="D65" s="201">
        <f>'[2]09'!D67</f>
        <v>0</v>
      </c>
      <c r="E65" s="201">
        <f>'[2]09'!E67</f>
        <v>0</v>
      </c>
      <c r="F65" s="15">
        <f t="shared" si="6"/>
        <v>82</v>
      </c>
      <c r="G65" s="200">
        <f>'[2]09'!H67</f>
        <v>-0.02</v>
      </c>
      <c r="H65" s="201">
        <f>'[2]09'!I67</f>
        <v>0</v>
      </c>
      <c r="I65" s="201">
        <f>'[2]09'!J67</f>
        <v>0</v>
      </c>
      <c r="J65" s="201">
        <f>'[2]09'!K67</f>
        <v>0</v>
      </c>
      <c r="K65" s="15">
        <f t="shared" si="3"/>
        <v>-0.02</v>
      </c>
      <c r="L65" s="18">
        <f>frq!C65</f>
        <v>1</v>
      </c>
      <c r="M65" s="125">
        <f t="shared" si="4"/>
        <v>-0.02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-0.02</v>
      </c>
      <c r="R65" s="18">
        <v>0</v>
      </c>
      <c r="S65" s="18"/>
    </row>
    <row r="66" spans="1:19">
      <c r="A66" s="8" t="s">
        <v>108</v>
      </c>
      <c r="B66" s="200">
        <f>'[2]09'!B68</f>
        <v>82</v>
      </c>
      <c r="C66" s="201">
        <f>'[2]09'!C68</f>
        <v>0</v>
      </c>
      <c r="D66" s="201">
        <f>'[2]09'!D68</f>
        <v>0</v>
      </c>
      <c r="E66" s="201">
        <f>'[2]09'!E68</f>
        <v>0</v>
      </c>
      <c r="F66" s="15">
        <f t="shared" si="6"/>
        <v>82</v>
      </c>
      <c r="G66" s="200">
        <f>'[2]09'!H68</f>
        <v>-0.02</v>
      </c>
      <c r="H66" s="201">
        <f>'[2]09'!I68</f>
        <v>0</v>
      </c>
      <c r="I66" s="201">
        <f>'[2]09'!J68</f>
        <v>0</v>
      </c>
      <c r="J66" s="201">
        <f>'[2]09'!K68</f>
        <v>0</v>
      </c>
      <c r="K66" s="15">
        <f t="shared" si="3"/>
        <v>-0.02</v>
      </c>
      <c r="L66" s="18">
        <f>frq!C66</f>
        <v>1</v>
      </c>
      <c r="M66" s="125">
        <f t="shared" si="4"/>
        <v>-0.02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-0.02</v>
      </c>
      <c r="R66" s="18">
        <v>0</v>
      </c>
      <c r="S66" s="18"/>
    </row>
    <row r="67" spans="1:19">
      <c r="A67" s="8" t="s">
        <v>109</v>
      </c>
      <c r="B67" s="200">
        <f>'[2]09'!B69</f>
        <v>82</v>
      </c>
      <c r="C67" s="201">
        <f>'[2]09'!C69</f>
        <v>0</v>
      </c>
      <c r="D67" s="201">
        <f>'[2]09'!D69</f>
        <v>0</v>
      </c>
      <c r="E67" s="201">
        <f>'[2]09'!E69</f>
        <v>0</v>
      </c>
      <c r="F67" s="15">
        <f t="shared" si="6"/>
        <v>82</v>
      </c>
      <c r="G67" s="200">
        <f>'[2]09'!H69</f>
        <v>-0.02</v>
      </c>
      <c r="H67" s="201">
        <f>'[2]09'!I69</f>
        <v>0</v>
      </c>
      <c r="I67" s="201">
        <f>'[2]09'!J69</f>
        <v>0</v>
      </c>
      <c r="J67" s="201">
        <f>'[2]09'!K69</f>
        <v>0</v>
      </c>
      <c r="K67" s="15">
        <f t="shared" si="3"/>
        <v>-0.02</v>
      </c>
      <c r="L67" s="18">
        <f>frq!C67</f>
        <v>1</v>
      </c>
      <c r="M67" s="125">
        <f t="shared" si="4"/>
        <v>-0.02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-0.02</v>
      </c>
      <c r="R67" s="18">
        <v>0</v>
      </c>
      <c r="S67" s="18"/>
    </row>
    <row r="68" spans="1:19">
      <c r="A68" s="8" t="s">
        <v>110</v>
      </c>
      <c r="B68" s="200">
        <f>'[2]09'!B70</f>
        <v>82</v>
      </c>
      <c r="C68" s="201">
        <f>'[2]09'!C70</f>
        <v>0</v>
      </c>
      <c r="D68" s="201">
        <f>'[2]09'!D70</f>
        <v>0</v>
      </c>
      <c r="E68" s="201">
        <f>'[2]09'!E70</f>
        <v>0</v>
      </c>
      <c r="F68" s="15">
        <f t="shared" si="6"/>
        <v>82</v>
      </c>
      <c r="G68" s="200">
        <f>'[2]09'!H70</f>
        <v>-0.02</v>
      </c>
      <c r="H68" s="201">
        <f>'[2]09'!I70</f>
        <v>0</v>
      </c>
      <c r="I68" s="201">
        <f>'[2]09'!J70</f>
        <v>0</v>
      </c>
      <c r="J68" s="201">
        <f>'[2]09'!K70</f>
        <v>0</v>
      </c>
      <c r="K68" s="15">
        <f t="shared" ref="K68:K98" si="13">SUM(G68:J68)</f>
        <v>-0.02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-0.02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-0.02</v>
      </c>
      <c r="R68" s="18">
        <v>0</v>
      </c>
      <c r="S68" s="18"/>
    </row>
    <row r="69" spans="1:19">
      <c r="A69" s="8" t="s">
        <v>111</v>
      </c>
      <c r="B69" s="200">
        <f>'[2]09'!B71</f>
        <v>82</v>
      </c>
      <c r="C69" s="201">
        <f>'[2]09'!C71</f>
        <v>0</v>
      </c>
      <c r="D69" s="201">
        <f>'[2]09'!D71</f>
        <v>0</v>
      </c>
      <c r="E69" s="201">
        <f>'[2]09'!E71</f>
        <v>0</v>
      </c>
      <c r="F69" s="15">
        <f t="shared" ref="F69:F98" si="16">SUM(B69:E69)</f>
        <v>82</v>
      </c>
      <c r="G69" s="200">
        <f>'[2]09'!H71</f>
        <v>-0.02</v>
      </c>
      <c r="H69" s="201">
        <f>'[2]09'!I71</f>
        <v>0</v>
      </c>
      <c r="I69" s="201">
        <f>'[2]09'!J71</f>
        <v>0</v>
      </c>
      <c r="J69" s="201">
        <f>'[2]09'!K71</f>
        <v>0</v>
      </c>
      <c r="K69" s="15">
        <f t="shared" si="13"/>
        <v>-0.02</v>
      </c>
      <c r="L69" s="18">
        <f>frq!C69</f>
        <v>1</v>
      </c>
      <c r="M69" s="125">
        <f t="shared" si="14"/>
        <v>-0.02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-0.02</v>
      </c>
      <c r="R69" s="18">
        <v>0</v>
      </c>
      <c r="S69" s="18"/>
    </row>
    <row r="70" spans="1:19">
      <c r="A70" s="8" t="s">
        <v>112</v>
      </c>
      <c r="B70" s="200">
        <f>'[2]09'!B72</f>
        <v>82</v>
      </c>
      <c r="C70" s="201">
        <f>'[2]09'!C72</f>
        <v>0</v>
      </c>
      <c r="D70" s="201">
        <f>'[2]09'!D72</f>
        <v>0</v>
      </c>
      <c r="E70" s="201">
        <f>'[2]09'!E72</f>
        <v>0</v>
      </c>
      <c r="F70" s="15">
        <f t="shared" si="16"/>
        <v>82</v>
      </c>
      <c r="G70" s="200">
        <f>'[2]09'!H72</f>
        <v>-0.02</v>
      </c>
      <c r="H70" s="201">
        <f>'[2]09'!I72</f>
        <v>0</v>
      </c>
      <c r="I70" s="201">
        <f>'[2]09'!J72</f>
        <v>0</v>
      </c>
      <c r="J70" s="201">
        <f>'[2]09'!K72</f>
        <v>0</v>
      </c>
      <c r="K70" s="15">
        <f t="shared" si="13"/>
        <v>-0.02</v>
      </c>
      <c r="L70" s="18">
        <f>frq!C70</f>
        <v>1</v>
      </c>
      <c r="M70" s="125">
        <f t="shared" si="14"/>
        <v>-0.02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-0.02</v>
      </c>
      <c r="R70" s="18">
        <v>0</v>
      </c>
      <c r="S70" s="18"/>
    </row>
    <row r="71" spans="1:19">
      <c r="A71" s="8" t="s">
        <v>113</v>
      </c>
      <c r="B71" s="200">
        <f>'[2]09'!B73</f>
        <v>82</v>
      </c>
      <c r="C71" s="201">
        <f>'[2]09'!C73</f>
        <v>0</v>
      </c>
      <c r="D71" s="201">
        <f>'[2]09'!D73</f>
        <v>0</v>
      </c>
      <c r="E71" s="201">
        <f>'[2]09'!E73</f>
        <v>0</v>
      </c>
      <c r="F71" s="15">
        <f t="shared" si="16"/>
        <v>82</v>
      </c>
      <c r="G71" s="200">
        <f>'[2]09'!H73</f>
        <v>-0.02</v>
      </c>
      <c r="H71" s="201">
        <f>'[2]09'!I73</f>
        <v>0</v>
      </c>
      <c r="I71" s="201">
        <f>'[2]09'!J73</f>
        <v>0</v>
      </c>
      <c r="J71" s="201">
        <f>'[2]09'!K73</f>
        <v>0</v>
      </c>
      <c r="K71" s="15">
        <f t="shared" si="13"/>
        <v>-0.02</v>
      </c>
      <c r="L71" s="18">
        <f>frq!C71</f>
        <v>1</v>
      </c>
      <c r="M71" s="125">
        <f t="shared" si="14"/>
        <v>-0.02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-0.02</v>
      </c>
      <c r="R71" s="18">
        <v>0</v>
      </c>
      <c r="S71" s="18"/>
    </row>
    <row r="72" spans="1:19">
      <c r="A72" s="8" t="s">
        <v>114</v>
      </c>
      <c r="B72" s="200">
        <f>'[2]09'!B74</f>
        <v>82</v>
      </c>
      <c r="C72" s="201">
        <f>'[2]09'!C74</f>
        <v>0</v>
      </c>
      <c r="D72" s="201">
        <f>'[2]09'!D74</f>
        <v>0</v>
      </c>
      <c r="E72" s="201">
        <f>'[2]09'!E74</f>
        <v>0</v>
      </c>
      <c r="F72" s="15">
        <f t="shared" si="16"/>
        <v>82</v>
      </c>
      <c r="G72" s="200">
        <f>'[2]09'!H74</f>
        <v>-0.02</v>
      </c>
      <c r="H72" s="201">
        <f>'[2]09'!I74</f>
        <v>0</v>
      </c>
      <c r="I72" s="201">
        <f>'[2]09'!J74</f>
        <v>0</v>
      </c>
      <c r="J72" s="201">
        <f>'[2]09'!K74</f>
        <v>0</v>
      </c>
      <c r="K72" s="15">
        <f t="shared" si="13"/>
        <v>-0.02</v>
      </c>
      <c r="L72" s="18">
        <f>frq!C72</f>
        <v>1</v>
      </c>
      <c r="M72" s="125">
        <f t="shared" si="14"/>
        <v>-0.02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-0.02</v>
      </c>
      <c r="R72" s="18">
        <v>0</v>
      </c>
      <c r="S72" s="18"/>
    </row>
    <row r="73" spans="1:19">
      <c r="A73" s="8" t="s">
        <v>115</v>
      </c>
      <c r="B73" s="200">
        <f>'[2]09'!B75</f>
        <v>82</v>
      </c>
      <c r="C73" s="201">
        <f>'[2]09'!C75</f>
        <v>0</v>
      </c>
      <c r="D73" s="201">
        <f>'[2]09'!D75</f>
        <v>0</v>
      </c>
      <c r="E73" s="201">
        <f>'[2]09'!E75</f>
        <v>0</v>
      </c>
      <c r="F73" s="15">
        <f t="shared" si="16"/>
        <v>82</v>
      </c>
      <c r="G73" s="200">
        <f>'[2]09'!H75</f>
        <v>-0.02</v>
      </c>
      <c r="H73" s="201">
        <f>'[2]09'!I75</f>
        <v>0</v>
      </c>
      <c r="I73" s="201">
        <f>'[2]09'!J75</f>
        <v>0</v>
      </c>
      <c r="J73" s="201">
        <f>'[2]09'!K75</f>
        <v>0</v>
      </c>
      <c r="K73" s="15">
        <f t="shared" si="13"/>
        <v>-0.02</v>
      </c>
      <c r="L73" s="18">
        <f>frq!C73</f>
        <v>1</v>
      </c>
      <c r="M73" s="125">
        <f t="shared" si="14"/>
        <v>-0.02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-0.02</v>
      </c>
      <c r="R73" s="18">
        <v>0</v>
      </c>
      <c r="S73" s="18"/>
    </row>
    <row r="74" spans="1:19">
      <c r="A74" s="8" t="s">
        <v>116</v>
      </c>
      <c r="B74" s="200">
        <f>'[2]09'!B76</f>
        <v>82</v>
      </c>
      <c r="C74" s="201">
        <f>'[2]09'!C76</f>
        <v>0</v>
      </c>
      <c r="D74" s="201">
        <f>'[2]09'!D76</f>
        <v>0</v>
      </c>
      <c r="E74" s="201">
        <f>'[2]09'!E76</f>
        <v>0</v>
      </c>
      <c r="F74" s="15">
        <f t="shared" si="16"/>
        <v>82</v>
      </c>
      <c r="G74" s="200">
        <f>'[2]09'!H76</f>
        <v>-0.02</v>
      </c>
      <c r="H74" s="201">
        <f>'[2]09'!I76</f>
        <v>0</v>
      </c>
      <c r="I74" s="201">
        <f>'[2]09'!J76</f>
        <v>0</v>
      </c>
      <c r="J74" s="201">
        <f>'[2]09'!K76</f>
        <v>0</v>
      </c>
      <c r="K74" s="15">
        <f t="shared" si="13"/>
        <v>-0.02</v>
      </c>
      <c r="L74" s="18">
        <f>frq!C74</f>
        <v>1</v>
      </c>
      <c r="M74" s="125">
        <f t="shared" si="14"/>
        <v>-0.02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-0.02</v>
      </c>
      <c r="R74" s="18">
        <v>0</v>
      </c>
      <c r="S74" s="18"/>
    </row>
    <row r="75" spans="1:19">
      <c r="A75" s="8" t="s">
        <v>117</v>
      </c>
      <c r="B75" s="200">
        <f>'[2]09'!B77</f>
        <v>82</v>
      </c>
      <c r="C75" s="201">
        <f>'[2]09'!C77</f>
        <v>0</v>
      </c>
      <c r="D75" s="201">
        <f>'[2]09'!D77</f>
        <v>0</v>
      </c>
      <c r="E75" s="201">
        <f>'[2]09'!E77</f>
        <v>0</v>
      </c>
      <c r="F75" s="15">
        <f t="shared" si="16"/>
        <v>82</v>
      </c>
      <c r="G75" s="200">
        <f>'[2]09'!H77</f>
        <v>-0.08</v>
      </c>
      <c r="H75" s="201">
        <f>'[2]09'!I77</f>
        <v>0</v>
      </c>
      <c r="I75" s="201">
        <f>'[2]09'!J77</f>
        <v>0</v>
      </c>
      <c r="J75" s="201">
        <f>'[2]09'!K77</f>
        <v>0</v>
      </c>
      <c r="K75" s="15">
        <f t="shared" si="13"/>
        <v>-0.08</v>
      </c>
      <c r="L75" s="18">
        <f>frq!C75</f>
        <v>1</v>
      </c>
      <c r="M75" s="125">
        <f t="shared" si="14"/>
        <v>-0.08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-0.08</v>
      </c>
      <c r="R75" s="18">
        <v>0</v>
      </c>
      <c r="S75" s="18"/>
    </row>
    <row r="76" spans="1:19">
      <c r="A76" s="8" t="s">
        <v>118</v>
      </c>
      <c r="B76" s="200">
        <f>'[2]09'!B78</f>
        <v>82</v>
      </c>
      <c r="C76" s="201">
        <f>'[2]09'!C78</f>
        <v>0</v>
      </c>
      <c r="D76" s="201">
        <f>'[2]09'!D78</f>
        <v>0</v>
      </c>
      <c r="E76" s="201">
        <f>'[2]09'!E78</f>
        <v>0</v>
      </c>
      <c r="F76" s="15">
        <f t="shared" si="16"/>
        <v>82</v>
      </c>
      <c r="G76" s="200">
        <f>'[2]09'!H78</f>
        <v>-0.08</v>
      </c>
      <c r="H76" s="201">
        <f>'[2]09'!I78</f>
        <v>0</v>
      </c>
      <c r="I76" s="201">
        <f>'[2]09'!J78</f>
        <v>0</v>
      </c>
      <c r="J76" s="201">
        <f>'[2]09'!K78</f>
        <v>0</v>
      </c>
      <c r="K76" s="15">
        <f t="shared" si="13"/>
        <v>-0.08</v>
      </c>
      <c r="L76" s="18">
        <f>frq!C76</f>
        <v>1</v>
      </c>
      <c r="M76" s="125">
        <f t="shared" si="14"/>
        <v>-0.08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-0.08</v>
      </c>
      <c r="R76" s="18">
        <v>0</v>
      </c>
      <c r="S76" s="18"/>
    </row>
    <row r="77" spans="1:19">
      <c r="A77" s="8" t="s">
        <v>119</v>
      </c>
      <c r="B77" s="200">
        <f>'[2]09'!B79</f>
        <v>82</v>
      </c>
      <c r="C77" s="201">
        <f>'[2]09'!C79</f>
        <v>0</v>
      </c>
      <c r="D77" s="201">
        <f>'[2]09'!D79</f>
        <v>0</v>
      </c>
      <c r="E77" s="201">
        <f>'[2]09'!E79</f>
        <v>0</v>
      </c>
      <c r="F77" s="15">
        <f t="shared" si="16"/>
        <v>82</v>
      </c>
      <c r="G77" s="200">
        <f>'[2]09'!H79</f>
        <v>-0.08</v>
      </c>
      <c r="H77" s="201">
        <f>'[2]09'!I79</f>
        <v>0</v>
      </c>
      <c r="I77" s="201">
        <f>'[2]09'!J79</f>
        <v>0</v>
      </c>
      <c r="J77" s="201">
        <f>'[2]09'!K79</f>
        <v>0</v>
      </c>
      <c r="K77" s="15">
        <f t="shared" si="13"/>
        <v>-0.08</v>
      </c>
      <c r="L77" s="18">
        <f>frq!C77</f>
        <v>1</v>
      </c>
      <c r="M77" s="125">
        <f t="shared" si="14"/>
        <v>-0.08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-0.08</v>
      </c>
      <c r="R77" s="18">
        <v>0</v>
      </c>
      <c r="S77" s="18"/>
    </row>
    <row r="78" spans="1:19">
      <c r="A78" s="8" t="s">
        <v>120</v>
      </c>
      <c r="B78" s="200">
        <f>'[2]09'!B80</f>
        <v>82</v>
      </c>
      <c r="C78" s="201">
        <f>'[2]09'!C80</f>
        <v>0</v>
      </c>
      <c r="D78" s="201">
        <f>'[2]09'!D80</f>
        <v>0</v>
      </c>
      <c r="E78" s="201">
        <f>'[2]09'!E80</f>
        <v>0</v>
      </c>
      <c r="F78" s="15">
        <f t="shared" si="16"/>
        <v>82</v>
      </c>
      <c r="G78" s="200">
        <f>'[2]09'!H80</f>
        <v>-0.08</v>
      </c>
      <c r="H78" s="201">
        <f>'[2]09'!I80</f>
        <v>0</v>
      </c>
      <c r="I78" s="201">
        <f>'[2]09'!J80</f>
        <v>0</v>
      </c>
      <c r="J78" s="201">
        <f>'[2]09'!K80</f>
        <v>0</v>
      </c>
      <c r="K78" s="15">
        <f t="shared" si="13"/>
        <v>-0.08</v>
      </c>
      <c r="L78" s="18">
        <f>frq!C78</f>
        <v>1</v>
      </c>
      <c r="M78" s="125">
        <f t="shared" si="14"/>
        <v>-0.08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-0.08</v>
      </c>
      <c r="R78" s="18">
        <v>0</v>
      </c>
      <c r="S78" s="18"/>
    </row>
    <row r="79" spans="1:19">
      <c r="A79" s="8" t="s">
        <v>121</v>
      </c>
      <c r="B79" s="200">
        <f>'[2]09'!B81</f>
        <v>82</v>
      </c>
      <c r="C79" s="201">
        <f>'[2]09'!C81</f>
        <v>0</v>
      </c>
      <c r="D79" s="201">
        <f>'[2]09'!D81</f>
        <v>0</v>
      </c>
      <c r="E79" s="201">
        <f>'[2]09'!E81</f>
        <v>0</v>
      </c>
      <c r="F79" s="15">
        <f t="shared" si="16"/>
        <v>82</v>
      </c>
      <c r="G79" s="200">
        <f>'[2]09'!H81</f>
        <v>-0.08</v>
      </c>
      <c r="H79" s="201">
        <f>'[2]09'!I81</f>
        <v>0</v>
      </c>
      <c r="I79" s="201">
        <f>'[2]09'!J81</f>
        <v>0</v>
      </c>
      <c r="J79" s="201">
        <f>'[2]09'!K81</f>
        <v>0</v>
      </c>
      <c r="K79" s="15">
        <f t="shared" si="13"/>
        <v>-0.08</v>
      </c>
      <c r="L79" s="18">
        <f>frq!C79</f>
        <v>1</v>
      </c>
      <c r="M79" s="125">
        <f t="shared" si="14"/>
        <v>-0.08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-0.08</v>
      </c>
      <c r="R79" s="18">
        <v>0</v>
      </c>
      <c r="S79" s="18"/>
    </row>
    <row r="80" spans="1:19">
      <c r="A80" s="8" t="s">
        <v>122</v>
      </c>
      <c r="B80" s="200">
        <f>'[2]09'!B82</f>
        <v>82</v>
      </c>
      <c r="C80" s="201">
        <f>'[2]09'!C82</f>
        <v>0</v>
      </c>
      <c r="D80" s="201">
        <f>'[2]09'!D82</f>
        <v>0</v>
      </c>
      <c r="E80" s="201">
        <f>'[2]09'!E82</f>
        <v>0</v>
      </c>
      <c r="F80" s="15">
        <f t="shared" si="16"/>
        <v>82</v>
      </c>
      <c r="G80" s="200">
        <f>'[2]09'!H82</f>
        <v>-0.08</v>
      </c>
      <c r="H80" s="201">
        <f>'[2]09'!I82</f>
        <v>0</v>
      </c>
      <c r="I80" s="201">
        <f>'[2]09'!J82</f>
        <v>0</v>
      </c>
      <c r="J80" s="201">
        <f>'[2]09'!K82</f>
        <v>0</v>
      </c>
      <c r="K80" s="15">
        <f t="shared" si="13"/>
        <v>-0.08</v>
      </c>
      <c r="L80" s="18">
        <f>frq!C80</f>
        <v>1</v>
      </c>
      <c r="M80" s="125">
        <f t="shared" si="14"/>
        <v>-0.08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-0.08</v>
      </c>
      <c r="R80" s="18">
        <v>0</v>
      </c>
      <c r="S80" s="18"/>
    </row>
    <row r="81" spans="1:19">
      <c r="A81" s="8" t="s">
        <v>123</v>
      </c>
      <c r="B81" s="200">
        <f>'[2]09'!B83</f>
        <v>82</v>
      </c>
      <c r="C81" s="201">
        <f>'[2]09'!C83</f>
        <v>0</v>
      </c>
      <c r="D81" s="201">
        <f>'[2]09'!D83</f>
        <v>0</v>
      </c>
      <c r="E81" s="201">
        <f>'[2]09'!E83</f>
        <v>0</v>
      </c>
      <c r="F81" s="15">
        <f t="shared" si="16"/>
        <v>82</v>
      </c>
      <c r="G81" s="200">
        <f>'[2]09'!H83</f>
        <v>-0.08</v>
      </c>
      <c r="H81" s="201">
        <f>'[2]09'!I83</f>
        <v>0</v>
      </c>
      <c r="I81" s="201">
        <f>'[2]09'!J83</f>
        <v>0</v>
      </c>
      <c r="J81" s="201">
        <f>'[2]09'!K83</f>
        <v>0</v>
      </c>
      <c r="K81" s="15">
        <f t="shared" si="13"/>
        <v>-0.08</v>
      </c>
      <c r="L81" s="18">
        <f>frq!C81</f>
        <v>1</v>
      </c>
      <c r="M81" s="125">
        <f t="shared" si="14"/>
        <v>-0.08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-0.08</v>
      </c>
      <c r="R81" s="18">
        <v>0</v>
      </c>
      <c r="S81" s="18"/>
    </row>
    <row r="82" spans="1:19">
      <c r="A82" s="8" t="s">
        <v>124</v>
      </c>
      <c r="B82" s="200">
        <f>'[2]09'!B84</f>
        <v>82</v>
      </c>
      <c r="C82" s="201">
        <f>'[2]09'!C84</f>
        <v>0</v>
      </c>
      <c r="D82" s="201">
        <f>'[2]09'!D84</f>
        <v>0</v>
      </c>
      <c r="E82" s="201">
        <f>'[2]09'!E84</f>
        <v>0</v>
      </c>
      <c r="F82" s="15">
        <f t="shared" si="16"/>
        <v>82</v>
      </c>
      <c r="G82" s="200">
        <f>'[2]09'!H84</f>
        <v>-0.08</v>
      </c>
      <c r="H82" s="201">
        <f>'[2]09'!I84</f>
        <v>0</v>
      </c>
      <c r="I82" s="201">
        <f>'[2]09'!J84</f>
        <v>0</v>
      </c>
      <c r="J82" s="201">
        <f>'[2]09'!K84</f>
        <v>0</v>
      </c>
      <c r="K82" s="15">
        <f t="shared" si="13"/>
        <v>-0.08</v>
      </c>
      <c r="L82" s="18">
        <f>frq!C82</f>
        <v>1</v>
      </c>
      <c r="M82" s="125">
        <f t="shared" si="14"/>
        <v>-0.08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-0.08</v>
      </c>
      <c r="R82" s="18">
        <v>0</v>
      </c>
      <c r="S82" s="18"/>
    </row>
    <row r="83" spans="1:19">
      <c r="A83" s="8" t="s">
        <v>125</v>
      </c>
      <c r="B83" s="200">
        <f>'[2]09'!B85</f>
        <v>82</v>
      </c>
      <c r="C83" s="201">
        <f>'[2]09'!C85</f>
        <v>0</v>
      </c>
      <c r="D83" s="201">
        <f>'[2]09'!D85</f>
        <v>0</v>
      </c>
      <c r="E83" s="201">
        <f>'[2]09'!E85</f>
        <v>0</v>
      </c>
      <c r="F83" s="15">
        <f t="shared" si="16"/>
        <v>82</v>
      </c>
      <c r="G83" s="200">
        <f>'[2]09'!H85</f>
        <v>-0.08</v>
      </c>
      <c r="H83" s="201">
        <f>'[2]09'!I85</f>
        <v>0</v>
      </c>
      <c r="I83" s="201">
        <f>'[2]09'!J85</f>
        <v>0</v>
      </c>
      <c r="J83" s="201">
        <f>'[2]09'!K85</f>
        <v>0</v>
      </c>
      <c r="K83" s="15">
        <f t="shared" si="13"/>
        <v>-0.08</v>
      </c>
      <c r="L83" s="18">
        <f>frq!C83</f>
        <v>1</v>
      </c>
      <c r="M83" s="125">
        <f t="shared" si="14"/>
        <v>-0.08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-0.08</v>
      </c>
      <c r="R83" s="18">
        <v>0</v>
      </c>
      <c r="S83" s="18"/>
    </row>
    <row r="84" spans="1:19">
      <c r="A84" s="8" t="s">
        <v>126</v>
      </c>
      <c r="B84" s="200">
        <f>'[2]09'!B86</f>
        <v>82</v>
      </c>
      <c r="C84" s="201">
        <f>'[2]09'!C86</f>
        <v>0</v>
      </c>
      <c r="D84" s="201">
        <f>'[2]09'!D86</f>
        <v>0</v>
      </c>
      <c r="E84" s="201">
        <f>'[2]09'!E86</f>
        <v>0</v>
      </c>
      <c r="F84" s="15">
        <f t="shared" si="16"/>
        <v>82</v>
      </c>
      <c r="G84" s="200">
        <f>'[2]09'!H86</f>
        <v>-0.08</v>
      </c>
      <c r="H84" s="201">
        <f>'[2]09'!I86</f>
        <v>0</v>
      </c>
      <c r="I84" s="201">
        <f>'[2]09'!J86</f>
        <v>0</v>
      </c>
      <c r="J84" s="201">
        <f>'[2]09'!K86</f>
        <v>0</v>
      </c>
      <c r="K84" s="15">
        <f t="shared" si="13"/>
        <v>-0.08</v>
      </c>
      <c r="L84" s="18">
        <f>frq!C84</f>
        <v>1</v>
      </c>
      <c r="M84" s="125">
        <f t="shared" si="14"/>
        <v>-0.08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-0.08</v>
      </c>
      <c r="R84" s="18">
        <v>0</v>
      </c>
      <c r="S84" s="18"/>
    </row>
    <row r="85" spans="1:19">
      <c r="A85" s="8" t="s">
        <v>127</v>
      </c>
      <c r="B85" s="200">
        <f>'[2]09'!B87</f>
        <v>82</v>
      </c>
      <c r="C85" s="201">
        <f>'[2]09'!C87</f>
        <v>0</v>
      </c>
      <c r="D85" s="201">
        <f>'[2]09'!D87</f>
        <v>0</v>
      </c>
      <c r="E85" s="201">
        <f>'[2]09'!E87</f>
        <v>0</v>
      </c>
      <c r="F85" s="15">
        <f t="shared" si="16"/>
        <v>82</v>
      </c>
      <c r="G85" s="200">
        <f>'[2]09'!H87</f>
        <v>-0.08</v>
      </c>
      <c r="H85" s="201">
        <f>'[2]09'!I87</f>
        <v>0</v>
      </c>
      <c r="I85" s="201">
        <f>'[2]09'!J87</f>
        <v>0</v>
      </c>
      <c r="J85" s="201">
        <f>'[2]09'!K87</f>
        <v>0</v>
      </c>
      <c r="K85" s="15">
        <f t="shared" si="13"/>
        <v>-0.08</v>
      </c>
      <c r="L85" s="18">
        <f>frq!C85</f>
        <v>1</v>
      </c>
      <c r="M85" s="125">
        <f t="shared" si="14"/>
        <v>-0.08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-0.08</v>
      </c>
      <c r="R85" s="18">
        <v>0</v>
      </c>
      <c r="S85" s="18"/>
    </row>
    <row r="86" spans="1:19">
      <c r="A86" s="8" t="s">
        <v>128</v>
      </c>
      <c r="B86" s="200">
        <f>'[2]09'!B88</f>
        <v>82</v>
      </c>
      <c r="C86" s="201">
        <f>'[2]09'!C88</f>
        <v>0</v>
      </c>
      <c r="D86" s="201">
        <f>'[2]09'!D88</f>
        <v>0</v>
      </c>
      <c r="E86" s="201">
        <f>'[2]09'!E88</f>
        <v>0</v>
      </c>
      <c r="F86" s="15">
        <f t="shared" si="16"/>
        <v>82</v>
      </c>
      <c r="G86" s="200">
        <f>'[2]09'!H88</f>
        <v>-0.08</v>
      </c>
      <c r="H86" s="201">
        <f>'[2]09'!I88</f>
        <v>0</v>
      </c>
      <c r="I86" s="201">
        <f>'[2]09'!J88</f>
        <v>0</v>
      </c>
      <c r="J86" s="201">
        <f>'[2]09'!K88</f>
        <v>0</v>
      </c>
      <c r="K86" s="15">
        <f t="shared" si="13"/>
        <v>-0.08</v>
      </c>
      <c r="L86" s="18">
        <f>frq!C86</f>
        <v>1</v>
      </c>
      <c r="M86" s="125">
        <f t="shared" si="14"/>
        <v>-0.08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-0.08</v>
      </c>
      <c r="R86" s="18">
        <v>0</v>
      </c>
      <c r="S86" s="18"/>
    </row>
    <row r="87" spans="1:19">
      <c r="A87" s="8" t="s">
        <v>129</v>
      </c>
      <c r="B87" s="200">
        <f>'[2]09'!B89</f>
        <v>82</v>
      </c>
      <c r="C87" s="201">
        <f>'[2]09'!C89</f>
        <v>0</v>
      </c>
      <c r="D87" s="201">
        <f>'[2]09'!D89</f>
        <v>0</v>
      </c>
      <c r="E87" s="201">
        <f>'[2]09'!E89</f>
        <v>0</v>
      </c>
      <c r="F87" s="15">
        <f t="shared" si="16"/>
        <v>82</v>
      </c>
      <c r="G87" s="200">
        <f>'[2]09'!H89</f>
        <v>-0.08</v>
      </c>
      <c r="H87" s="201">
        <f>'[2]09'!I89</f>
        <v>0</v>
      </c>
      <c r="I87" s="201">
        <f>'[2]09'!J89</f>
        <v>0</v>
      </c>
      <c r="J87" s="201">
        <f>'[2]09'!K89</f>
        <v>0</v>
      </c>
      <c r="K87" s="15">
        <f t="shared" si="13"/>
        <v>-0.08</v>
      </c>
      <c r="L87" s="18">
        <f>frq!C87</f>
        <v>1</v>
      </c>
      <c r="M87" s="125">
        <f t="shared" si="14"/>
        <v>-0.08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-0.08</v>
      </c>
      <c r="R87" s="18">
        <v>0</v>
      </c>
      <c r="S87" s="18"/>
    </row>
    <row r="88" spans="1:19">
      <c r="A88" s="8" t="s">
        <v>130</v>
      </c>
      <c r="B88" s="200">
        <f>'[2]09'!B90</f>
        <v>82</v>
      </c>
      <c r="C88" s="201">
        <f>'[2]09'!C90</f>
        <v>0</v>
      </c>
      <c r="D88" s="201">
        <f>'[2]09'!D90</f>
        <v>0</v>
      </c>
      <c r="E88" s="201">
        <f>'[2]09'!E90</f>
        <v>0</v>
      </c>
      <c r="F88" s="15">
        <f t="shared" si="16"/>
        <v>82</v>
      </c>
      <c r="G88" s="200">
        <f>'[2]09'!H90</f>
        <v>-0.08</v>
      </c>
      <c r="H88" s="201">
        <f>'[2]09'!I90</f>
        <v>0</v>
      </c>
      <c r="I88" s="201">
        <f>'[2]09'!J90</f>
        <v>0</v>
      </c>
      <c r="J88" s="201">
        <f>'[2]09'!K90</f>
        <v>0</v>
      </c>
      <c r="K88" s="15">
        <f t="shared" si="13"/>
        <v>-0.08</v>
      </c>
      <c r="L88" s="18">
        <f>frq!C88</f>
        <v>1</v>
      </c>
      <c r="M88" s="125">
        <f t="shared" si="14"/>
        <v>-0.08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-0.08</v>
      </c>
      <c r="R88" s="18">
        <v>0</v>
      </c>
      <c r="S88" s="18"/>
    </row>
    <row r="89" spans="1:19">
      <c r="A89" s="8" t="s">
        <v>131</v>
      </c>
      <c r="B89" s="200">
        <f>'[2]09'!B91</f>
        <v>82</v>
      </c>
      <c r="C89" s="201">
        <f>'[2]09'!C91</f>
        <v>0</v>
      </c>
      <c r="D89" s="201">
        <f>'[2]09'!D91</f>
        <v>0</v>
      </c>
      <c r="E89" s="201">
        <f>'[2]09'!E91</f>
        <v>0</v>
      </c>
      <c r="F89" s="15">
        <f t="shared" si="16"/>
        <v>82</v>
      </c>
      <c r="G89" s="200">
        <f>'[2]09'!H91</f>
        <v>-0.08</v>
      </c>
      <c r="H89" s="201">
        <f>'[2]09'!I91</f>
        <v>0</v>
      </c>
      <c r="I89" s="201">
        <f>'[2]09'!J91</f>
        <v>0</v>
      </c>
      <c r="J89" s="201">
        <f>'[2]09'!K91</f>
        <v>0</v>
      </c>
      <c r="K89" s="15">
        <f t="shared" si="13"/>
        <v>-0.08</v>
      </c>
      <c r="L89" s="18">
        <f>frq!C89</f>
        <v>1</v>
      </c>
      <c r="M89" s="125">
        <f t="shared" si="14"/>
        <v>-0.08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-0.08</v>
      </c>
      <c r="R89" s="18">
        <v>0</v>
      </c>
      <c r="S89" s="18"/>
    </row>
    <row r="90" spans="1:19">
      <c r="A90" s="8" t="s">
        <v>132</v>
      </c>
      <c r="B90" s="200">
        <f>'[2]09'!B92</f>
        <v>82</v>
      </c>
      <c r="C90" s="201">
        <f>'[2]09'!C92</f>
        <v>0</v>
      </c>
      <c r="D90" s="201">
        <f>'[2]09'!D92</f>
        <v>0</v>
      </c>
      <c r="E90" s="201">
        <f>'[2]09'!E92</f>
        <v>0</v>
      </c>
      <c r="F90" s="15">
        <f t="shared" si="16"/>
        <v>82</v>
      </c>
      <c r="G90" s="200">
        <f>'[2]09'!H92</f>
        <v>-0.08</v>
      </c>
      <c r="H90" s="201">
        <f>'[2]09'!I92</f>
        <v>0</v>
      </c>
      <c r="I90" s="201">
        <f>'[2]09'!J92</f>
        <v>0</v>
      </c>
      <c r="J90" s="201">
        <f>'[2]09'!K92</f>
        <v>0</v>
      </c>
      <c r="K90" s="15">
        <f t="shared" si="13"/>
        <v>-0.08</v>
      </c>
      <c r="L90" s="18">
        <f>frq!C90</f>
        <v>1</v>
      </c>
      <c r="M90" s="125">
        <f t="shared" si="14"/>
        <v>-0.08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-0.08</v>
      </c>
      <c r="R90" s="18">
        <v>0</v>
      </c>
      <c r="S90" s="18"/>
    </row>
    <row r="91" spans="1:19">
      <c r="A91" s="8" t="s">
        <v>133</v>
      </c>
      <c r="B91" s="200">
        <f>'[2]09'!B93</f>
        <v>82</v>
      </c>
      <c r="C91" s="201">
        <f>'[2]09'!C93</f>
        <v>0</v>
      </c>
      <c r="D91" s="201">
        <f>'[2]09'!D93</f>
        <v>0</v>
      </c>
      <c r="E91" s="201">
        <f>'[2]09'!E93</f>
        <v>0</v>
      </c>
      <c r="F91" s="15">
        <f t="shared" si="16"/>
        <v>82</v>
      </c>
      <c r="G91" s="200">
        <f>'[2]09'!H93</f>
        <v>-0.08</v>
      </c>
      <c r="H91" s="201">
        <f>'[2]09'!I93</f>
        <v>0</v>
      </c>
      <c r="I91" s="201">
        <f>'[2]09'!J93</f>
        <v>0</v>
      </c>
      <c r="J91" s="201">
        <f>'[2]09'!K93</f>
        <v>0</v>
      </c>
      <c r="K91" s="15">
        <f t="shared" si="13"/>
        <v>-0.08</v>
      </c>
      <c r="L91" s="18">
        <f>frq!C91</f>
        <v>1</v>
      </c>
      <c r="M91" s="125">
        <f t="shared" si="14"/>
        <v>-0.08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-0.08</v>
      </c>
      <c r="R91" s="18">
        <v>0</v>
      </c>
      <c r="S91" s="18"/>
    </row>
    <row r="92" spans="1:19">
      <c r="A92" s="8" t="s">
        <v>134</v>
      </c>
      <c r="B92" s="200">
        <f>'[2]09'!B94</f>
        <v>82</v>
      </c>
      <c r="C92" s="201">
        <f>'[2]09'!C94</f>
        <v>0</v>
      </c>
      <c r="D92" s="201">
        <f>'[2]09'!D94</f>
        <v>0</v>
      </c>
      <c r="E92" s="201">
        <f>'[2]09'!E94</f>
        <v>0</v>
      </c>
      <c r="F92" s="15">
        <f t="shared" si="16"/>
        <v>82</v>
      </c>
      <c r="G92" s="200">
        <f>'[2]09'!H94</f>
        <v>-0.08</v>
      </c>
      <c r="H92" s="201">
        <f>'[2]09'!I94</f>
        <v>0</v>
      </c>
      <c r="I92" s="201">
        <f>'[2]09'!J94</f>
        <v>0</v>
      </c>
      <c r="J92" s="201">
        <f>'[2]09'!K94</f>
        <v>0</v>
      </c>
      <c r="K92" s="15">
        <f t="shared" si="13"/>
        <v>-0.08</v>
      </c>
      <c r="L92" s="18">
        <f>frq!C92</f>
        <v>1</v>
      </c>
      <c r="M92" s="125">
        <f t="shared" si="14"/>
        <v>-0.08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-0.08</v>
      </c>
      <c r="R92" s="18">
        <v>0</v>
      </c>
      <c r="S92" s="18"/>
    </row>
    <row r="93" spans="1:19">
      <c r="A93" s="8" t="s">
        <v>135</v>
      </c>
      <c r="B93" s="200">
        <f>'[2]09'!B95</f>
        <v>82</v>
      </c>
      <c r="C93" s="201">
        <f>'[2]09'!C95</f>
        <v>0</v>
      </c>
      <c r="D93" s="201">
        <f>'[2]09'!D95</f>
        <v>0</v>
      </c>
      <c r="E93" s="201">
        <f>'[2]09'!E95</f>
        <v>0</v>
      </c>
      <c r="F93" s="15">
        <f t="shared" si="16"/>
        <v>82</v>
      </c>
      <c r="G93" s="200">
        <f>'[2]09'!H95</f>
        <v>-0.04</v>
      </c>
      <c r="H93" s="201">
        <f>'[2]09'!I95</f>
        <v>0</v>
      </c>
      <c r="I93" s="201">
        <f>'[2]09'!J95</f>
        <v>0</v>
      </c>
      <c r="J93" s="201">
        <f>'[2]09'!K95</f>
        <v>0</v>
      </c>
      <c r="K93" s="15">
        <f t="shared" si="13"/>
        <v>-0.04</v>
      </c>
      <c r="L93" s="18">
        <f>frq!C93</f>
        <v>1</v>
      </c>
      <c r="M93" s="125">
        <f t="shared" si="14"/>
        <v>-0.04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-0.04</v>
      </c>
      <c r="R93" s="18">
        <v>0</v>
      </c>
      <c r="S93" s="18"/>
    </row>
    <row r="94" spans="1:19">
      <c r="A94" s="8" t="s">
        <v>136</v>
      </c>
      <c r="B94" s="200">
        <f>'[2]09'!B96</f>
        <v>82</v>
      </c>
      <c r="C94" s="201">
        <f>'[2]09'!C96</f>
        <v>0</v>
      </c>
      <c r="D94" s="201">
        <f>'[2]09'!D96</f>
        <v>0</v>
      </c>
      <c r="E94" s="201">
        <f>'[2]09'!E96</f>
        <v>0</v>
      </c>
      <c r="F94" s="15">
        <f t="shared" si="16"/>
        <v>82</v>
      </c>
      <c r="G94" s="200">
        <f>'[2]09'!H96</f>
        <v>-0.04</v>
      </c>
      <c r="H94" s="201">
        <f>'[2]09'!I96</f>
        <v>0</v>
      </c>
      <c r="I94" s="201">
        <f>'[2]09'!J96</f>
        <v>0</v>
      </c>
      <c r="J94" s="201">
        <f>'[2]09'!K96</f>
        <v>0</v>
      </c>
      <c r="K94" s="15">
        <f t="shared" si="13"/>
        <v>-0.04</v>
      </c>
      <c r="L94" s="18">
        <f>frq!C94</f>
        <v>1</v>
      </c>
      <c r="M94" s="125">
        <f t="shared" si="14"/>
        <v>-0.04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-0.04</v>
      </c>
      <c r="R94" s="18">
        <v>0</v>
      </c>
      <c r="S94" s="18"/>
    </row>
    <row r="95" spans="1:19">
      <c r="A95" s="8" t="s">
        <v>137</v>
      </c>
      <c r="B95" s="200">
        <f>'[2]09'!B97</f>
        <v>82</v>
      </c>
      <c r="C95" s="201">
        <f>'[2]09'!C97</f>
        <v>0</v>
      </c>
      <c r="D95" s="201">
        <f>'[2]09'!D97</f>
        <v>0</v>
      </c>
      <c r="E95" s="201">
        <f>'[2]09'!E97</f>
        <v>0</v>
      </c>
      <c r="F95" s="15">
        <f t="shared" si="16"/>
        <v>82</v>
      </c>
      <c r="G95" s="200">
        <f>'[2]09'!H97</f>
        <v>-0.04</v>
      </c>
      <c r="H95" s="201">
        <f>'[2]09'!I97</f>
        <v>0</v>
      </c>
      <c r="I95" s="201">
        <f>'[2]09'!J97</f>
        <v>0</v>
      </c>
      <c r="J95" s="201">
        <f>'[2]09'!K97</f>
        <v>0</v>
      </c>
      <c r="K95" s="15">
        <f t="shared" si="13"/>
        <v>-0.04</v>
      </c>
      <c r="L95" s="18">
        <f>frq!C95</f>
        <v>1</v>
      </c>
      <c r="M95" s="125">
        <f t="shared" si="14"/>
        <v>-0.04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-0.04</v>
      </c>
      <c r="R95" s="18">
        <v>0</v>
      </c>
      <c r="S95" s="18"/>
    </row>
    <row r="96" spans="1:19">
      <c r="A96" s="8" t="s">
        <v>138</v>
      </c>
      <c r="B96" s="200">
        <f>'[2]09'!B98</f>
        <v>82</v>
      </c>
      <c r="C96" s="201">
        <f>'[2]09'!C98</f>
        <v>0</v>
      </c>
      <c r="D96" s="201">
        <f>'[2]09'!D98</f>
        <v>0</v>
      </c>
      <c r="E96" s="201">
        <f>'[2]09'!E98</f>
        <v>0</v>
      </c>
      <c r="F96" s="15">
        <f t="shared" si="16"/>
        <v>82</v>
      </c>
      <c r="G96" s="200">
        <f>'[2]09'!H98</f>
        <v>-0.04</v>
      </c>
      <c r="H96" s="201">
        <f>'[2]09'!I98</f>
        <v>0</v>
      </c>
      <c r="I96" s="201">
        <f>'[2]09'!J98</f>
        <v>0</v>
      </c>
      <c r="J96" s="201">
        <f>'[2]09'!K98</f>
        <v>0</v>
      </c>
      <c r="K96" s="15">
        <f t="shared" si="13"/>
        <v>-0.04</v>
      </c>
      <c r="L96" s="18">
        <f>frq!C96</f>
        <v>1</v>
      </c>
      <c r="M96" s="125">
        <f t="shared" si="14"/>
        <v>-0.04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-0.04</v>
      </c>
      <c r="R96" s="18">
        <v>0</v>
      </c>
      <c r="S96" s="18"/>
    </row>
    <row r="97" spans="1:19">
      <c r="A97" s="8" t="s">
        <v>139</v>
      </c>
      <c r="B97" s="200">
        <f>'[2]09'!B99</f>
        <v>82</v>
      </c>
      <c r="C97" s="201">
        <f>'[2]09'!C99</f>
        <v>0</v>
      </c>
      <c r="D97" s="201">
        <f>'[2]09'!D99</f>
        <v>0</v>
      </c>
      <c r="E97" s="201">
        <f>'[2]09'!E99</f>
        <v>0</v>
      </c>
      <c r="F97" s="15">
        <f t="shared" si="16"/>
        <v>82</v>
      </c>
      <c r="G97" s="200">
        <f>'[2]09'!H99</f>
        <v>-0.04</v>
      </c>
      <c r="H97" s="201">
        <f>'[2]09'!I99</f>
        <v>0</v>
      </c>
      <c r="I97" s="201">
        <f>'[2]09'!J99</f>
        <v>0</v>
      </c>
      <c r="J97" s="201">
        <f>'[2]09'!K99</f>
        <v>0</v>
      </c>
      <c r="K97" s="15">
        <f t="shared" si="13"/>
        <v>-0.04</v>
      </c>
      <c r="L97" s="18">
        <f>frq!C97</f>
        <v>1</v>
      </c>
      <c r="M97" s="125">
        <f t="shared" si="14"/>
        <v>-0.04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-0.04</v>
      </c>
      <c r="R97" s="18">
        <v>0</v>
      </c>
      <c r="S97" s="18"/>
    </row>
    <row r="98" spans="1:19" ht="15.75" thickBot="1">
      <c r="A98" s="8" t="s">
        <v>140</v>
      </c>
      <c r="B98" s="200">
        <f>'[2]09'!B100</f>
        <v>82</v>
      </c>
      <c r="C98" s="201">
        <f>'[2]09'!C100</f>
        <v>0</v>
      </c>
      <c r="D98" s="201">
        <f>'[2]09'!D100</f>
        <v>0</v>
      </c>
      <c r="E98" s="201">
        <f>'[2]09'!E100</f>
        <v>0</v>
      </c>
      <c r="F98" s="15">
        <f t="shared" si="16"/>
        <v>82</v>
      </c>
      <c r="G98" s="200">
        <f>'[2]09'!H100</f>
        <v>-0.04</v>
      </c>
      <c r="H98" s="201">
        <f>'[2]09'!I100</f>
        <v>0</v>
      </c>
      <c r="I98" s="201">
        <f>'[2]09'!J100</f>
        <v>0</v>
      </c>
      <c r="J98" s="201">
        <f>'[2]09'!K100</f>
        <v>0</v>
      </c>
      <c r="K98" s="15">
        <f t="shared" si="13"/>
        <v>-0.04</v>
      </c>
      <c r="L98" s="18">
        <f>frq!C98</f>
        <v>1</v>
      </c>
      <c r="M98" s="125">
        <f t="shared" si="14"/>
        <v>-0.04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-0.04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1.968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1.968</v>
      </c>
      <c r="G99" s="128">
        <f t="shared" si="17"/>
        <v>-9.9750000000000077E-4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-9.9750000000000077E-4</v>
      </c>
      <c r="L99" s="128">
        <f t="shared" si="17"/>
        <v>2.4E-2</v>
      </c>
      <c r="M99" s="128">
        <f t="shared" si="17"/>
        <v>-9.9750000000000077E-4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-9.9750000000000077E-4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45635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1030</v>
      </c>
      <c r="G3" s="16">
        <f>'[3]09'!G5</f>
        <v>0</v>
      </c>
      <c r="H3" s="17">
        <f>SUM(B3:G3)</f>
        <v>1350</v>
      </c>
      <c r="I3" s="15">
        <f>'[3]09'!J5</f>
        <v>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1030</v>
      </c>
      <c r="G4" s="16">
        <f>'[3]09'!G6</f>
        <v>0</v>
      </c>
      <c r="H4" s="17">
        <f>SUM(B4:G4)</f>
        <v>1350</v>
      </c>
      <c r="I4" s="15">
        <f>'[3]09'!J6</f>
        <v>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1030</v>
      </c>
      <c r="G5" s="16">
        <f>'[3]09'!G7</f>
        <v>0</v>
      </c>
      <c r="H5" s="17">
        <f t="shared" ref="H5:H68" si="27">SUM(B5:G5)</f>
        <v>1350</v>
      </c>
      <c r="I5" s="15">
        <f>'[3]09'!J7</f>
        <v>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1030</v>
      </c>
      <c r="G6" s="16">
        <f>'[3]09'!G8</f>
        <v>0</v>
      </c>
      <c r="H6" s="17">
        <f t="shared" si="27"/>
        <v>1350</v>
      </c>
      <c r="I6" s="15">
        <f>'[3]09'!J8</f>
        <v>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1030</v>
      </c>
      <c r="G7" s="16">
        <f>'[3]09'!G9</f>
        <v>0</v>
      </c>
      <c r="H7" s="17">
        <f t="shared" si="27"/>
        <v>1350</v>
      </c>
      <c r="I7" s="15">
        <f>'[3]09'!J9</f>
        <v>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1030</v>
      </c>
      <c r="G8" s="16">
        <f>'[3]09'!G10</f>
        <v>0</v>
      </c>
      <c r="H8" s="17">
        <f t="shared" si="27"/>
        <v>1350</v>
      </c>
      <c r="I8" s="15">
        <f>'[3]09'!J10</f>
        <v>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1030</v>
      </c>
      <c r="G9" s="16">
        <f>'[3]09'!G11</f>
        <v>0</v>
      </c>
      <c r="H9" s="17">
        <f t="shared" si="27"/>
        <v>1350</v>
      </c>
      <c r="I9" s="15">
        <f>'[3]09'!J11</f>
        <v>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1030</v>
      </c>
      <c r="G10" s="16">
        <f>'[3]09'!G12</f>
        <v>0</v>
      </c>
      <c r="H10" s="17">
        <f t="shared" si="27"/>
        <v>1350</v>
      </c>
      <c r="I10" s="15">
        <f>'[3]09'!J12</f>
        <v>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1030</v>
      </c>
      <c r="G11" s="16">
        <f>'[3]09'!G13</f>
        <v>0</v>
      </c>
      <c r="H11" s="17">
        <f t="shared" si="27"/>
        <v>1350</v>
      </c>
      <c r="I11" s="15">
        <f>'[3]09'!J13</f>
        <v>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1030</v>
      </c>
      <c r="G12" s="16">
        <f>'[3]09'!G14</f>
        <v>0</v>
      </c>
      <c r="H12" s="17">
        <f t="shared" si="27"/>
        <v>1350</v>
      </c>
      <c r="I12" s="15">
        <f>'[3]09'!J14</f>
        <v>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1030</v>
      </c>
      <c r="G13" s="16">
        <f>'[3]09'!G15</f>
        <v>0</v>
      </c>
      <c r="H13" s="17">
        <f t="shared" si="27"/>
        <v>1350</v>
      </c>
      <c r="I13" s="15">
        <f>'[3]09'!J15</f>
        <v>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1030</v>
      </c>
      <c r="G14" s="16">
        <f>'[3]09'!G16</f>
        <v>0</v>
      </c>
      <c r="H14" s="17">
        <f t="shared" si="27"/>
        <v>1350</v>
      </c>
      <c r="I14" s="15">
        <f>'[3]09'!J16</f>
        <v>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1030</v>
      </c>
      <c r="G15" s="16">
        <f>'[3]09'!G17</f>
        <v>0</v>
      </c>
      <c r="H15" s="17">
        <f t="shared" si="27"/>
        <v>1350</v>
      </c>
      <c r="I15" s="15">
        <f>'[3]09'!J17</f>
        <v>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1030</v>
      </c>
      <c r="G16" s="16">
        <f>'[3]09'!G18</f>
        <v>0</v>
      </c>
      <c r="H16" s="17">
        <f t="shared" si="27"/>
        <v>1350</v>
      </c>
      <c r="I16" s="15">
        <f>'[3]09'!J18</f>
        <v>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1030</v>
      </c>
      <c r="G17" s="16">
        <f>'[3]09'!G19</f>
        <v>0</v>
      </c>
      <c r="H17" s="17">
        <f t="shared" si="27"/>
        <v>1350</v>
      </c>
      <c r="I17" s="15">
        <f>'[3]09'!J19</f>
        <v>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1030</v>
      </c>
      <c r="G18" s="16">
        <f>'[3]09'!G20</f>
        <v>0</v>
      </c>
      <c r="H18" s="17">
        <f t="shared" si="27"/>
        <v>1350</v>
      </c>
      <c r="I18" s="15">
        <f>'[3]09'!J20</f>
        <v>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1030</v>
      </c>
      <c r="G19" s="16">
        <f>'[3]09'!G21</f>
        <v>0</v>
      </c>
      <c r="H19" s="17">
        <f t="shared" si="27"/>
        <v>1350</v>
      </c>
      <c r="I19" s="15">
        <f>'[3]09'!J21</f>
        <v>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1030</v>
      </c>
      <c r="G20" s="16">
        <f>'[3]09'!G22</f>
        <v>0</v>
      </c>
      <c r="H20" s="17">
        <f t="shared" si="27"/>
        <v>1350</v>
      </c>
      <c r="I20" s="15">
        <f>'[3]09'!J22</f>
        <v>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1030</v>
      </c>
      <c r="G21" s="16">
        <f>'[3]09'!G23</f>
        <v>0</v>
      </c>
      <c r="H21" s="17">
        <f t="shared" si="27"/>
        <v>1350</v>
      </c>
      <c r="I21" s="15">
        <f>'[3]09'!J23</f>
        <v>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1030</v>
      </c>
      <c r="G22" s="16">
        <f>'[3]09'!G24</f>
        <v>0</v>
      </c>
      <c r="H22" s="17">
        <f t="shared" si="27"/>
        <v>1350</v>
      </c>
      <c r="I22" s="15">
        <f>'[3]09'!J24</f>
        <v>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1030</v>
      </c>
      <c r="G23" s="16">
        <f>'[3]09'!G25</f>
        <v>0</v>
      </c>
      <c r="H23" s="17">
        <f t="shared" si="27"/>
        <v>1350</v>
      </c>
      <c r="I23" s="15">
        <f>'[3]09'!J25</f>
        <v>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1030</v>
      </c>
      <c r="G24" s="16">
        <f>'[3]09'!G26</f>
        <v>0</v>
      </c>
      <c r="H24" s="17">
        <f t="shared" si="27"/>
        <v>1350</v>
      </c>
      <c r="I24" s="15">
        <f>'[3]09'!J26</f>
        <v>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1030</v>
      </c>
      <c r="G25" s="16">
        <f>'[3]09'!G27</f>
        <v>0</v>
      </c>
      <c r="H25" s="17">
        <f t="shared" si="27"/>
        <v>1350</v>
      </c>
      <c r="I25" s="15">
        <f>'[3]09'!J27</f>
        <v>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1030</v>
      </c>
      <c r="G26" s="16">
        <f>'[3]09'!G28</f>
        <v>0</v>
      </c>
      <c r="H26" s="17">
        <f t="shared" si="27"/>
        <v>1350</v>
      </c>
      <c r="I26" s="15">
        <f>'[3]09'!J28</f>
        <v>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1030</v>
      </c>
      <c r="G27" s="16">
        <f>'[3]09'!G29</f>
        <v>0</v>
      </c>
      <c r="H27" s="17">
        <f t="shared" si="27"/>
        <v>1350</v>
      </c>
      <c r="I27" s="15">
        <f>'[3]09'!J29</f>
        <v>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1030</v>
      </c>
      <c r="G28" s="16">
        <f>'[3]09'!G30</f>
        <v>0</v>
      </c>
      <c r="H28" s="17">
        <f t="shared" si="27"/>
        <v>1350</v>
      </c>
      <c r="I28" s="15">
        <f>'[3]09'!J30</f>
        <v>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1030</v>
      </c>
      <c r="G29" s="16">
        <f>'[3]09'!G31</f>
        <v>0</v>
      </c>
      <c r="H29" s="17">
        <f t="shared" si="27"/>
        <v>1350</v>
      </c>
      <c r="I29" s="15">
        <f>'[3]09'!J31</f>
        <v>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1030</v>
      </c>
      <c r="G30" s="16">
        <f>'[3]09'!G32</f>
        <v>0</v>
      </c>
      <c r="H30" s="17">
        <f t="shared" si="27"/>
        <v>1350</v>
      </c>
      <c r="I30" s="15">
        <f>'[3]09'!J32</f>
        <v>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1030</v>
      </c>
      <c r="G31" s="16">
        <f>'[3]09'!G33</f>
        <v>0</v>
      </c>
      <c r="H31" s="17">
        <f t="shared" si="27"/>
        <v>1350</v>
      </c>
      <c r="I31" s="15">
        <f>'[3]09'!J33</f>
        <v>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1030</v>
      </c>
      <c r="G32" s="16">
        <f>'[3]09'!G34</f>
        <v>0</v>
      </c>
      <c r="H32" s="17">
        <f t="shared" si="27"/>
        <v>1350</v>
      </c>
      <c r="I32" s="15">
        <f>'[3]09'!J34</f>
        <v>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1030</v>
      </c>
      <c r="G33" s="16">
        <f>'[3]09'!G35</f>
        <v>0</v>
      </c>
      <c r="H33" s="17">
        <f t="shared" si="27"/>
        <v>1350</v>
      </c>
      <c r="I33" s="15">
        <f>'[3]09'!J35</f>
        <v>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1030</v>
      </c>
      <c r="G34" s="16">
        <f>'[3]09'!G36</f>
        <v>0</v>
      </c>
      <c r="H34" s="17">
        <f t="shared" si="27"/>
        <v>1350</v>
      </c>
      <c r="I34" s="15">
        <f>'[3]09'!J36</f>
        <v>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1030</v>
      </c>
      <c r="G35" s="16">
        <f>'[3]09'!G37</f>
        <v>0</v>
      </c>
      <c r="H35" s="17">
        <f t="shared" si="27"/>
        <v>1350</v>
      </c>
      <c r="I35" s="15">
        <f>'[3]09'!J37</f>
        <v>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1030</v>
      </c>
      <c r="G36" s="16">
        <f>'[3]09'!G38</f>
        <v>0</v>
      </c>
      <c r="H36" s="17">
        <f t="shared" si="27"/>
        <v>1350</v>
      </c>
      <c r="I36" s="15">
        <f>'[3]09'!J38</f>
        <v>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1030</v>
      </c>
      <c r="G37" s="16">
        <f>'[3]09'!G39</f>
        <v>0</v>
      </c>
      <c r="H37" s="17">
        <f t="shared" si="27"/>
        <v>1350</v>
      </c>
      <c r="I37" s="15">
        <f>'[3]09'!J39</f>
        <v>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1030</v>
      </c>
      <c r="G38" s="16">
        <f>'[3]09'!G40</f>
        <v>0</v>
      </c>
      <c r="H38" s="17">
        <f t="shared" si="27"/>
        <v>1350</v>
      </c>
      <c r="I38" s="15">
        <f>'[3]09'!J40</f>
        <v>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1020</v>
      </c>
      <c r="G39" s="16">
        <f>'[3]09'!G41</f>
        <v>0</v>
      </c>
      <c r="H39" s="17">
        <f t="shared" si="27"/>
        <v>1340</v>
      </c>
      <c r="I39" s="15">
        <f>'[3]09'!J41</f>
        <v>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1020</v>
      </c>
      <c r="G40" s="16">
        <f>'[3]09'!G42</f>
        <v>0</v>
      </c>
      <c r="H40" s="17">
        <f t="shared" si="27"/>
        <v>1340</v>
      </c>
      <c r="I40" s="15">
        <f>'[3]09'!J42</f>
        <v>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1020</v>
      </c>
      <c r="G41" s="16">
        <f>'[3]09'!G43</f>
        <v>0</v>
      </c>
      <c r="H41" s="17">
        <f t="shared" si="27"/>
        <v>1340</v>
      </c>
      <c r="I41" s="15">
        <f>'[3]09'!J43</f>
        <v>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1020</v>
      </c>
      <c r="G42" s="16">
        <f>'[3]09'!G44</f>
        <v>0</v>
      </c>
      <c r="H42" s="17">
        <f t="shared" si="27"/>
        <v>1340</v>
      </c>
      <c r="I42" s="15">
        <f>'[3]09'!J44</f>
        <v>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1020</v>
      </c>
      <c r="G43" s="16">
        <f>'[3]09'!G45</f>
        <v>0</v>
      </c>
      <c r="H43" s="17">
        <f t="shared" si="27"/>
        <v>1340</v>
      </c>
      <c r="I43" s="15">
        <f>'[3]09'!J45</f>
        <v>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1020</v>
      </c>
      <c r="G44" s="16">
        <f>'[3]09'!G46</f>
        <v>0</v>
      </c>
      <c r="H44" s="17">
        <f t="shared" si="27"/>
        <v>1340</v>
      </c>
      <c r="I44" s="15">
        <f>'[3]09'!J46</f>
        <v>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1020</v>
      </c>
      <c r="G45" s="16">
        <f>'[3]09'!G47</f>
        <v>0</v>
      </c>
      <c r="H45" s="17">
        <f t="shared" si="27"/>
        <v>1340</v>
      </c>
      <c r="I45" s="15">
        <f>'[3]09'!J47</f>
        <v>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1020</v>
      </c>
      <c r="G46" s="16">
        <f>'[3]09'!G48</f>
        <v>0</v>
      </c>
      <c r="H46" s="17">
        <f t="shared" si="27"/>
        <v>1340</v>
      </c>
      <c r="I46" s="15">
        <f>'[3]09'!J48</f>
        <v>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1020</v>
      </c>
      <c r="G47" s="16">
        <f>'[3]09'!G49</f>
        <v>0</v>
      </c>
      <c r="H47" s="17">
        <f t="shared" si="27"/>
        <v>1340</v>
      </c>
      <c r="I47" s="15">
        <f>'[3]09'!J49</f>
        <v>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1020</v>
      </c>
      <c r="G48" s="16">
        <f>'[3]09'!G50</f>
        <v>0</v>
      </c>
      <c r="H48" s="17">
        <f t="shared" si="27"/>
        <v>1340</v>
      </c>
      <c r="I48" s="15">
        <f>'[3]09'!J50</f>
        <v>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1020</v>
      </c>
      <c r="G49" s="16">
        <f>'[3]09'!G51</f>
        <v>0</v>
      </c>
      <c r="H49" s="17">
        <f t="shared" si="27"/>
        <v>1340</v>
      </c>
      <c r="I49" s="15">
        <f>'[3]09'!J51</f>
        <v>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1020</v>
      </c>
      <c r="G50" s="16">
        <f>'[3]09'!G52</f>
        <v>0</v>
      </c>
      <c r="H50" s="17">
        <f t="shared" si="27"/>
        <v>1340</v>
      </c>
      <c r="I50" s="15">
        <f>'[3]09'!J52</f>
        <v>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1000</v>
      </c>
      <c r="G51" s="16">
        <f>'[3]09'!G53</f>
        <v>0</v>
      </c>
      <c r="H51" s="17">
        <f t="shared" si="27"/>
        <v>1320</v>
      </c>
      <c r="I51" s="15">
        <f>'[3]09'!J53</f>
        <v>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1000</v>
      </c>
      <c r="G52" s="16">
        <f>'[3]09'!G54</f>
        <v>0</v>
      </c>
      <c r="H52" s="17">
        <f t="shared" si="27"/>
        <v>1320</v>
      </c>
      <c r="I52" s="15">
        <f>'[3]09'!J54</f>
        <v>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1000</v>
      </c>
      <c r="G53" s="16">
        <f>'[3]09'!G55</f>
        <v>0</v>
      </c>
      <c r="H53" s="17">
        <f t="shared" si="27"/>
        <v>1320</v>
      </c>
      <c r="I53" s="15">
        <f>'[3]09'!J55</f>
        <v>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1000</v>
      </c>
      <c r="G54" s="16">
        <f>'[3]09'!G56</f>
        <v>0</v>
      </c>
      <c r="H54" s="17">
        <f t="shared" si="27"/>
        <v>1320</v>
      </c>
      <c r="I54" s="15">
        <f>'[3]09'!J56</f>
        <v>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1000</v>
      </c>
      <c r="G55" s="16">
        <f>'[3]09'!G57</f>
        <v>0</v>
      </c>
      <c r="H55" s="17">
        <f t="shared" si="27"/>
        <v>1320</v>
      </c>
      <c r="I55" s="15">
        <f>'[3]09'!J57</f>
        <v>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1000</v>
      </c>
      <c r="G56" s="16">
        <f>'[3]09'!G58</f>
        <v>0</v>
      </c>
      <c r="H56" s="17">
        <f t="shared" si="27"/>
        <v>1320</v>
      </c>
      <c r="I56" s="15">
        <f>'[3]09'!J58</f>
        <v>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1000</v>
      </c>
      <c r="G57" s="16">
        <f>'[3]09'!G59</f>
        <v>0</v>
      </c>
      <c r="H57" s="17">
        <f t="shared" si="27"/>
        <v>1320</v>
      </c>
      <c r="I57" s="15">
        <f>'[3]09'!J59</f>
        <v>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1000</v>
      </c>
      <c r="G58" s="16">
        <f>'[3]09'!G60</f>
        <v>0</v>
      </c>
      <c r="H58" s="17">
        <f t="shared" si="27"/>
        <v>1320</v>
      </c>
      <c r="I58" s="15">
        <f>'[3]09'!J60</f>
        <v>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1000</v>
      </c>
      <c r="G59" s="16">
        <f>'[3]09'!G61</f>
        <v>0</v>
      </c>
      <c r="H59" s="17">
        <f t="shared" si="27"/>
        <v>1320</v>
      </c>
      <c r="I59" s="15">
        <f>'[3]09'!J61</f>
        <v>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1000</v>
      </c>
      <c r="G60" s="16">
        <f>'[3]09'!G62</f>
        <v>0</v>
      </c>
      <c r="H60" s="17">
        <f t="shared" si="27"/>
        <v>1320</v>
      </c>
      <c r="I60" s="15">
        <f>'[3]09'!J62</f>
        <v>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1000</v>
      </c>
      <c r="G61" s="16">
        <f>'[3]09'!G63</f>
        <v>0</v>
      </c>
      <c r="H61" s="17">
        <f t="shared" si="27"/>
        <v>1320</v>
      </c>
      <c r="I61" s="15">
        <f>'[3]09'!J63</f>
        <v>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1000</v>
      </c>
      <c r="G62" s="16">
        <f>'[3]09'!G64</f>
        <v>0</v>
      </c>
      <c r="H62" s="17">
        <f t="shared" si="27"/>
        <v>1320</v>
      </c>
      <c r="I62" s="15">
        <f>'[3]09'!J64</f>
        <v>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1000</v>
      </c>
      <c r="G63" s="16">
        <f>'[3]09'!G65</f>
        <v>0</v>
      </c>
      <c r="H63" s="17">
        <f t="shared" si="27"/>
        <v>1320</v>
      </c>
      <c r="I63" s="15">
        <f>'[3]09'!J65</f>
        <v>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1000</v>
      </c>
      <c r="G64" s="16">
        <f>'[3]09'!G66</f>
        <v>0</v>
      </c>
      <c r="H64" s="17">
        <f t="shared" si="27"/>
        <v>1320</v>
      </c>
      <c r="I64" s="15">
        <f>'[3]09'!J66</f>
        <v>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1000</v>
      </c>
      <c r="G65" s="16">
        <f>'[3]09'!G67</f>
        <v>0</v>
      </c>
      <c r="H65" s="17">
        <f t="shared" si="27"/>
        <v>1320</v>
      </c>
      <c r="I65" s="15">
        <f>'[3]09'!J67</f>
        <v>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1000</v>
      </c>
      <c r="G66" s="16">
        <f>'[3]09'!G68</f>
        <v>0</v>
      </c>
      <c r="H66" s="17">
        <f t="shared" si="27"/>
        <v>1320</v>
      </c>
      <c r="I66" s="15">
        <f>'[3]09'!J68</f>
        <v>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1000</v>
      </c>
      <c r="G67" s="16">
        <f>'[3]09'!G69</f>
        <v>0</v>
      </c>
      <c r="H67" s="17">
        <f t="shared" si="27"/>
        <v>1320</v>
      </c>
      <c r="I67" s="15">
        <f>'[3]09'!J69</f>
        <v>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1000</v>
      </c>
      <c r="G68" s="16">
        <f>'[3]09'!G70</f>
        <v>0</v>
      </c>
      <c r="H68" s="17">
        <f t="shared" si="27"/>
        <v>1320</v>
      </c>
      <c r="I68" s="15">
        <f>'[3]09'!J70</f>
        <v>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1000</v>
      </c>
      <c r="G69" s="16">
        <f>'[3]09'!G71</f>
        <v>0</v>
      </c>
      <c r="H69" s="17">
        <f t="shared" ref="H69:H98" si="59">SUM(B69:G69)</f>
        <v>1320</v>
      </c>
      <c r="I69" s="15">
        <f>'[3]09'!J71</f>
        <v>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1000</v>
      </c>
      <c r="G70" s="16">
        <f>'[3]09'!G72</f>
        <v>0</v>
      </c>
      <c r="H70" s="17">
        <f t="shared" si="59"/>
        <v>1320</v>
      </c>
      <c r="I70" s="15">
        <f>'[3]09'!J72</f>
        <v>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1000</v>
      </c>
      <c r="G71" s="16">
        <f>'[3]09'!G73</f>
        <v>0</v>
      </c>
      <c r="H71" s="17">
        <f t="shared" si="59"/>
        <v>1320</v>
      </c>
      <c r="I71" s="15">
        <f>'[3]09'!J73</f>
        <v>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1000</v>
      </c>
      <c r="G72" s="16">
        <f>'[3]09'!G74</f>
        <v>0</v>
      </c>
      <c r="H72" s="17">
        <f t="shared" si="59"/>
        <v>1320</v>
      </c>
      <c r="I72" s="15">
        <f>'[3]09'!J74</f>
        <v>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1000</v>
      </c>
      <c r="G73" s="16">
        <f>'[3]09'!G75</f>
        <v>0</v>
      </c>
      <c r="H73" s="17">
        <f t="shared" si="59"/>
        <v>1320</v>
      </c>
      <c r="I73" s="15">
        <f>'[3]09'!J75</f>
        <v>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1000</v>
      </c>
      <c r="G74" s="16">
        <f>'[3]09'!G76</f>
        <v>0</v>
      </c>
      <c r="H74" s="17">
        <f t="shared" si="59"/>
        <v>1320</v>
      </c>
      <c r="I74" s="15">
        <f>'[3]09'!J76</f>
        <v>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1010</v>
      </c>
      <c r="G75" s="16">
        <f>'[3]09'!G77</f>
        <v>0</v>
      </c>
      <c r="H75" s="17">
        <f t="shared" si="59"/>
        <v>1330</v>
      </c>
      <c r="I75" s="15">
        <f>'[3]09'!J77</f>
        <v>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1010</v>
      </c>
      <c r="G76" s="16">
        <f>'[3]09'!G78</f>
        <v>0</v>
      </c>
      <c r="H76" s="17">
        <f t="shared" si="59"/>
        <v>1330</v>
      </c>
      <c r="I76" s="15">
        <f>'[3]09'!J78</f>
        <v>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1010</v>
      </c>
      <c r="G77" s="16">
        <f>'[3]09'!G79</f>
        <v>0</v>
      </c>
      <c r="H77" s="17">
        <f t="shared" si="59"/>
        <v>1330</v>
      </c>
      <c r="I77" s="15">
        <f>'[3]09'!J79</f>
        <v>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1010</v>
      </c>
      <c r="G78" s="16">
        <f>'[3]09'!G80</f>
        <v>0</v>
      </c>
      <c r="H78" s="17">
        <f t="shared" si="59"/>
        <v>1330</v>
      </c>
      <c r="I78" s="15">
        <f>'[3]09'!J80</f>
        <v>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1010</v>
      </c>
      <c r="G79" s="16">
        <f>'[3]09'!G81</f>
        <v>0</v>
      </c>
      <c r="H79" s="17">
        <f t="shared" si="59"/>
        <v>1330</v>
      </c>
      <c r="I79" s="15">
        <f>'[3]09'!J81</f>
        <v>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1010</v>
      </c>
      <c r="G80" s="16">
        <f>'[3]09'!G82</f>
        <v>0</v>
      </c>
      <c r="H80" s="17">
        <f t="shared" si="59"/>
        <v>1330</v>
      </c>
      <c r="I80" s="15">
        <f>'[3]09'!J82</f>
        <v>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1010</v>
      </c>
      <c r="G81" s="16">
        <f>'[3]09'!G83</f>
        <v>0</v>
      </c>
      <c r="H81" s="17">
        <f t="shared" si="59"/>
        <v>1330</v>
      </c>
      <c r="I81" s="15">
        <f>'[3]09'!J83</f>
        <v>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1010</v>
      </c>
      <c r="G82" s="16">
        <f>'[3]09'!G84</f>
        <v>0</v>
      </c>
      <c r="H82" s="17">
        <f t="shared" si="59"/>
        <v>1330</v>
      </c>
      <c r="I82" s="15">
        <f>'[3]09'!J84</f>
        <v>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1010</v>
      </c>
      <c r="G83" s="16">
        <f>'[3]09'!G85</f>
        <v>0</v>
      </c>
      <c r="H83" s="17">
        <f t="shared" si="59"/>
        <v>1330</v>
      </c>
      <c r="I83" s="15">
        <f>'[3]09'!J85</f>
        <v>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1010</v>
      </c>
      <c r="G84" s="16">
        <f>'[3]09'!G86</f>
        <v>0</v>
      </c>
      <c r="H84" s="17">
        <f t="shared" si="59"/>
        <v>1330</v>
      </c>
      <c r="I84" s="15">
        <f>'[3]09'!J86</f>
        <v>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1010</v>
      </c>
      <c r="G85" s="16">
        <f>'[3]09'!G87</f>
        <v>0</v>
      </c>
      <c r="H85" s="17">
        <f t="shared" si="59"/>
        <v>1330</v>
      </c>
      <c r="I85" s="15">
        <f>'[3]09'!J87</f>
        <v>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1010</v>
      </c>
      <c r="G86" s="16">
        <f>'[3]09'!G88</f>
        <v>0</v>
      </c>
      <c r="H86" s="17">
        <f t="shared" si="59"/>
        <v>1330</v>
      </c>
      <c r="I86" s="15">
        <f>'[3]09'!J88</f>
        <v>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1010</v>
      </c>
      <c r="G87" s="16">
        <f>'[3]09'!G89</f>
        <v>0</v>
      </c>
      <c r="H87" s="17">
        <f t="shared" si="59"/>
        <v>1330</v>
      </c>
      <c r="I87" s="15">
        <f>'[3]09'!J89</f>
        <v>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1010</v>
      </c>
      <c r="G88" s="16">
        <f>'[3]09'!G90</f>
        <v>0</v>
      </c>
      <c r="H88" s="17">
        <f t="shared" si="59"/>
        <v>1330</v>
      </c>
      <c r="I88" s="15">
        <f>'[3]09'!J90</f>
        <v>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1010</v>
      </c>
      <c r="G89" s="16">
        <f>'[3]09'!G91</f>
        <v>0</v>
      </c>
      <c r="H89" s="17">
        <f t="shared" si="59"/>
        <v>1330</v>
      </c>
      <c r="I89" s="15">
        <f>'[3]09'!J91</f>
        <v>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1010</v>
      </c>
      <c r="G90" s="16">
        <f>'[3]09'!G92</f>
        <v>0</v>
      </c>
      <c r="H90" s="17">
        <f t="shared" si="59"/>
        <v>1330</v>
      </c>
      <c r="I90" s="15">
        <f>'[3]09'!J92</f>
        <v>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1010</v>
      </c>
      <c r="G91" s="16">
        <f>'[3]09'!G93</f>
        <v>0</v>
      </c>
      <c r="H91" s="17">
        <f t="shared" si="59"/>
        <v>1330</v>
      </c>
      <c r="I91" s="15">
        <f>'[3]09'!J93</f>
        <v>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1010</v>
      </c>
      <c r="G92" s="16">
        <f>'[3]09'!G94</f>
        <v>0</v>
      </c>
      <c r="H92" s="17">
        <f t="shared" si="59"/>
        <v>1330</v>
      </c>
      <c r="I92" s="15">
        <f>'[3]09'!J94</f>
        <v>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1010</v>
      </c>
      <c r="G93" s="16">
        <f>'[3]09'!G95</f>
        <v>0</v>
      </c>
      <c r="H93" s="17">
        <f t="shared" si="59"/>
        <v>1330</v>
      </c>
      <c r="I93" s="15">
        <f>'[3]09'!J95</f>
        <v>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1010</v>
      </c>
      <c r="G94" s="16">
        <f>'[3]09'!G96</f>
        <v>0</v>
      </c>
      <c r="H94" s="17">
        <f t="shared" si="59"/>
        <v>1330</v>
      </c>
      <c r="I94" s="15">
        <f>'[3]09'!J96</f>
        <v>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1010</v>
      </c>
      <c r="G95" s="16">
        <f>'[3]09'!G97</f>
        <v>0</v>
      </c>
      <c r="H95" s="17">
        <f t="shared" si="59"/>
        <v>1330</v>
      </c>
      <c r="I95" s="15">
        <f>'[3]09'!J97</f>
        <v>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1010</v>
      </c>
      <c r="G96" s="16">
        <f>'[3]09'!G98</f>
        <v>0</v>
      </c>
      <c r="H96" s="17">
        <f t="shared" si="59"/>
        <v>1330</v>
      </c>
      <c r="I96" s="15">
        <f>'[3]09'!J98</f>
        <v>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1010</v>
      </c>
      <c r="G97" s="16">
        <f>'[3]09'!G99</f>
        <v>0</v>
      </c>
      <c r="H97" s="17">
        <f t="shared" si="59"/>
        <v>1330</v>
      </c>
      <c r="I97" s="15">
        <f>'[3]09'!J99</f>
        <v>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1010</v>
      </c>
      <c r="G98" s="16">
        <f>'[3]09'!G100</f>
        <v>0</v>
      </c>
      <c r="H98" s="17">
        <f t="shared" si="59"/>
        <v>1330</v>
      </c>
      <c r="I98" s="15">
        <f>'[3]09'!J100</f>
        <v>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24.39</v>
      </c>
      <c r="G99" s="15">
        <f t="shared" si="62"/>
        <v>0</v>
      </c>
      <c r="H99" s="15">
        <f t="shared" si="62"/>
        <v>32.07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45635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45635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82</v>
      </c>
      <c r="C3">
        <f>GT!C3</f>
        <v>0</v>
      </c>
      <c r="D3">
        <f>GT!M3</f>
        <v>-0.05</v>
      </c>
      <c r="E3">
        <f>GT!N3</f>
        <v>0</v>
      </c>
      <c r="F3">
        <f>B3+C3</f>
        <v>82</v>
      </c>
      <c r="G3">
        <f>D3+E3-X3</f>
        <v>-0.05</v>
      </c>
      <c r="H3" s="113"/>
      <c r="I3">
        <f>BRPL_EOD!AA3+BRPL_EOD!AB3</f>
        <v>-0.02</v>
      </c>
      <c r="J3">
        <f>BYPL_EOD!AA3+BYPL_EOD!AB3</f>
        <v>-0.01</v>
      </c>
      <c r="K3">
        <f>MES_EOD!AA3+MES_EOD!AB3</f>
        <v>0</v>
      </c>
      <c r="L3">
        <f>NDMC_EOD!AA3+NDMC_EOD!AB3</f>
        <v>0</v>
      </c>
      <c r="M3">
        <f>TPDDL_EOD!AA3+TPDDL_EOD!AB3</f>
        <v>-0.01</v>
      </c>
      <c r="N3">
        <f t="shared" ref="N3:N66" si="0">SUM(I3:M3)</f>
        <v>-0.04</v>
      </c>
      <c r="O3" s="113">
        <f t="shared" ref="O3:O66" si="1">G3-N3</f>
        <v>-1.0000000000000002E-2</v>
      </c>
      <c r="P3">
        <v>-2.5000000000000001E-2</v>
      </c>
      <c r="Q3">
        <v>-1.2500000000000001E-2</v>
      </c>
      <c r="R3">
        <v>0</v>
      </c>
      <c r="S3">
        <v>0</v>
      </c>
      <c r="T3">
        <v>-1.2500000000000001E-2</v>
      </c>
      <c r="U3" s="115">
        <f t="shared" ref="U3:U66" si="2">SUM(P3:T3)</f>
        <v>-0.05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82</v>
      </c>
      <c r="C4">
        <f>GT!C4</f>
        <v>0</v>
      </c>
      <c r="D4">
        <f>GT!M4</f>
        <v>-0.05</v>
      </c>
      <c r="E4">
        <f>GT!N4</f>
        <v>0</v>
      </c>
      <c r="F4">
        <f t="shared" ref="F4:F67" si="4">B4+C4</f>
        <v>82</v>
      </c>
      <c r="G4">
        <f t="shared" ref="G4:G67" si="5">D4+E4-X4</f>
        <v>-0.05</v>
      </c>
      <c r="H4" s="113"/>
      <c r="I4">
        <f>BRPL_EOD!AA4+BRPL_EOD!AB4</f>
        <v>-0.02</v>
      </c>
      <c r="J4">
        <f>BYPL_EOD!AA4+BYPL_EOD!AB4</f>
        <v>-0.01</v>
      </c>
      <c r="K4">
        <f>MES_EOD!AA4+MES_EOD!AB4</f>
        <v>0</v>
      </c>
      <c r="L4">
        <f>NDMC_EOD!AA4+NDMC_EOD!AB4</f>
        <v>0</v>
      </c>
      <c r="M4">
        <f>TPDDL_EOD!AA4+TPDDL_EOD!AB4</f>
        <v>-0.01</v>
      </c>
      <c r="N4">
        <f t="shared" si="0"/>
        <v>-0.04</v>
      </c>
      <c r="O4" s="113">
        <f t="shared" si="1"/>
        <v>-1.0000000000000002E-2</v>
      </c>
      <c r="P4">
        <v>-2.5000000000000001E-2</v>
      </c>
      <c r="Q4">
        <v>-1.2500000000000001E-2</v>
      </c>
      <c r="R4">
        <v>0</v>
      </c>
      <c r="S4">
        <v>0</v>
      </c>
      <c r="T4">
        <v>-1.2500000000000001E-2</v>
      </c>
      <c r="U4" s="115">
        <f t="shared" si="2"/>
        <v>-0.05</v>
      </c>
      <c r="V4" s="113">
        <f t="shared" si="3"/>
        <v>0</v>
      </c>
      <c r="X4" s="118"/>
    </row>
    <row r="5" spans="1:24">
      <c r="A5" t="s">
        <v>47</v>
      </c>
      <c r="B5">
        <f>GT!B5</f>
        <v>82</v>
      </c>
      <c r="C5">
        <f>GT!C5</f>
        <v>0</v>
      </c>
      <c r="D5">
        <f>GT!M5</f>
        <v>-0.05</v>
      </c>
      <c r="E5">
        <f>GT!N5</f>
        <v>0</v>
      </c>
      <c r="F5">
        <f t="shared" si="4"/>
        <v>82</v>
      </c>
      <c r="G5">
        <f t="shared" si="5"/>
        <v>-0.05</v>
      </c>
      <c r="H5" s="113"/>
      <c r="I5">
        <f>BRPL_EOD!AA5+BRPL_EOD!AB5</f>
        <v>-0.02</v>
      </c>
      <c r="J5">
        <f>BYPL_EOD!AA5+BYPL_EOD!AB5</f>
        <v>-0.01</v>
      </c>
      <c r="K5">
        <f>MES_EOD!AA5+MES_EOD!AB5</f>
        <v>0</v>
      </c>
      <c r="L5">
        <f>NDMC_EOD!AA5+NDMC_EOD!AB5</f>
        <v>0</v>
      </c>
      <c r="M5">
        <f>TPDDL_EOD!AA5+TPDDL_EOD!AB5</f>
        <v>-0.01</v>
      </c>
      <c r="N5">
        <f t="shared" si="0"/>
        <v>-0.04</v>
      </c>
      <c r="O5" s="113">
        <f t="shared" si="1"/>
        <v>-1.0000000000000002E-2</v>
      </c>
      <c r="P5">
        <v>-2.5000000000000001E-2</v>
      </c>
      <c r="Q5">
        <v>-1.2500000000000001E-2</v>
      </c>
      <c r="R5">
        <v>0</v>
      </c>
      <c r="S5">
        <v>0</v>
      </c>
      <c r="T5">
        <v>-1.2500000000000001E-2</v>
      </c>
      <c r="U5" s="115">
        <f t="shared" si="2"/>
        <v>-0.05</v>
      </c>
      <c r="V5" s="113">
        <f t="shared" si="3"/>
        <v>0</v>
      </c>
      <c r="X5" s="118"/>
    </row>
    <row r="6" spans="1:24">
      <c r="A6" t="s">
        <v>48</v>
      </c>
      <c r="B6">
        <f>GT!B6</f>
        <v>82</v>
      </c>
      <c r="C6">
        <f>GT!C6</f>
        <v>0</v>
      </c>
      <c r="D6">
        <f>GT!M6</f>
        <v>-0.05</v>
      </c>
      <c r="E6">
        <f>GT!N6</f>
        <v>0</v>
      </c>
      <c r="F6">
        <f t="shared" si="4"/>
        <v>82</v>
      </c>
      <c r="G6">
        <f t="shared" si="5"/>
        <v>-0.05</v>
      </c>
      <c r="H6" s="113"/>
      <c r="I6">
        <f>BRPL_EOD!AA6+BRPL_EOD!AB6</f>
        <v>-0.02</v>
      </c>
      <c r="J6">
        <f>BYPL_EOD!AA6+BYPL_EOD!AB6</f>
        <v>-0.01</v>
      </c>
      <c r="K6">
        <f>MES_EOD!AA6+MES_EOD!AB6</f>
        <v>0</v>
      </c>
      <c r="L6">
        <f>NDMC_EOD!AA6+NDMC_EOD!AB6</f>
        <v>0</v>
      </c>
      <c r="M6">
        <f>TPDDL_EOD!AA6+TPDDL_EOD!AB6</f>
        <v>-0.01</v>
      </c>
      <c r="N6">
        <f t="shared" si="0"/>
        <v>-0.04</v>
      </c>
      <c r="O6" s="113">
        <f t="shared" si="1"/>
        <v>-1.0000000000000002E-2</v>
      </c>
      <c r="P6">
        <v>-2.5000000000000001E-2</v>
      </c>
      <c r="Q6">
        <v>-1.2500000000000001E-2</v>
      </c>
      <c r="R6">
        <v>0</v>
      </c>
      <c r="S6">
        <v>0</v>
      </c>
      <c r="T6">
        <v>-1.2500000000000001E-2</v>
      </c>
      <c r="U6" s="115">
        <f t="shared" si="2"/>
        <v>-0.05</v>
      </c>
      <c r="V6" s="113">
        <f t="shared" si="3"/>
        <v>0</v>
      </c>
      <c r="X6" s="118"/>
    </row>
    <row r="7" spans="1:24">
      <c r="A7" t="s">
        <v>49</v>
      </c>
      <c r="B7">
        <f>GT!B7</f>
        <v>82</v>
      </c>
      <c r="C7">
        <f>GT!C7</f>
        <v>0</v>
      </c>
      <c r="D7">
        <f>GT!M7</f>
        <v>-0.05</v>
      </c>
      <c r="E7">
        <f>GT!N7</f>
        <v>0</v>
      </c>
      <c r="F7">
        <f t="shared" si="4"/>
        <v>82</v>
      </c>
      <c r="G7">
        <f t="shared" si="5"/>
        <v>-0.05</v>
      </c>
      <c r="H7" s="113"/>
      <c r="I7">
        <f>BRPL_EOD!AA7+BRPL_EOD!AB7</f>
        <v>-0.02</v>
      </c>
      <c r="J7">
        <f>BYPL_EOD!AA7+BYPL_EOD!AB7</f>
        <v>-0.01</v>
      </c>
      <c r="K7">
        <f>MES_EOD!AA7+MES_EOD!AB7</f>
        <v>0</v>
      </c>
      <c r="L7">
        <f>NDMC_EOD!AA7+NDMC_EOD!AB7</f>
        <v>0</v>
      </c>
      <c r="M7">
        <f>TPDDL_EOD!AA7+TPDDL_EOD!AB7</f>
        <v>-0.01</v>
      </c>
      <c r="N7">
        <f t="shared" si="0"/>
        <v>-0.04</v>
      </c>
      <c r="O7" s="113">
        <f t="shared" si="1"/>
        <v>-1.0000000000000002E-2</v>
      </c>
      <c r="P7">
        <v>-2.5000000000000001E-2</v>
      </c>
      <c r="Q7">
        <v>-1.2500000000000001E-2</v>
      </c>
      <c r="R7">
        <v>0</v>
      </c>
      <c r="S7">
        <v>0</v>
      </c>
      <c r="T7">
        <v>-1.2500000000000001E-2</v>
      </c>
      <c r="U7" s="115">
        <f t="shared" si="2"/>
        <v>-0.05</v>
      </c>
      <c r="V7" s="113">
        <f t="shared" si="3"/>
        <v>0</v>
      </c>
      <c r="X7" s="118"/>
    </row>
    <row r="8" spans="1:24">
      <c r="A8" t="s">
        <v>50</v>
      </c>
      <c r="B8">
        <f>GT!B8</f>
        <v>82</v>
      </c>
      <c r="C8">
        <f>GT!C8</f>
        <v>0</v>
      </c>
      <c r="D8">
        <f>GT!M8</f>
        <v>-0.05</v>
      </c>
      <c r="E8">
        <f>GT!N8</f>
        <v>0</v>
      </c>
      <c r="F8">
        <f t="shared" si="4"/>
        <v>82</v>
      </c>
      <c r="G8">
        <f t="shared" si="5"/>
        <v>-0.05</v>
      </c>
      <c r="H8" s="113"/>
      <c r="I8">
        <f>BRPL_EOD!AA8+BRPL_EOD!AB8</f>
        <v>-0.02</v>
      </c>
      <c r="J8">
        <f>BYPL_EOD!AA8+BYPL_EOD!AB8</f>
        <v>-0.01</v>
      </c>
      <c r="K8">
        <f>MES_EOD!AA8+MES_EOD!AB8</f>
        <v>0</v>
      </c>
      <c r="L8">
        <f>NDMC_EOD!AA8+NDMC_EOD!AB8</f>
        <v>0</v>
      </c>
      <c r="M8">
        <f>TPDDL_EOD!AA8+TPDDL_EOD!AB8</f>
        <v>-0.01</v>
      </c>
      <c r="N8">
        <f t="shared" si="0"/>
        <v>-0.04</v>
      </c>
      <c r="O8" s="113">
        <f t="shared" si="1"/>
        <v>-1.0000000000000002E-2</v>
      </c>
      <c r="P8">
        <v>-2.5000000000000001E-2</v>
      </c>
      <c r="Q8">
        <v>-1.2500000000000001E-2</v>
      </c>
      <c r="R8">
        <v>0</v>
      </c>
      <c r="S8">
        <v>0</v>
      </c>
      <c r="T8">
        <v>-1.2500000000000001E-2</v>
      </c>
      <c r="U8" s="115">
        <f t="shared" si="2"/>
        <v>-0.05</v>
      </c>
      <c r="V8" s="113">
        <f t="shared" si="3"/>
        <v>0</v>
      </c>
      <c r="X8" s="118"/>
    </row>
    <row r="9" spans="1:24">
      <c r="A9" t="s">
        <v>51</v>
      </c>
      <c r="B9">
        <f>GT!B9</f>
        <v>82</v>
      </c>
      <c r="C9">
        <f>GT!C9</f>
        <v>0</v>
      </c>
      <c r="D9">
        <f>GT!M9</f>
        <v>-0.05</v>
      </c>
      <c r="E9">
        <f>GT!N9</f>
        <v>0</v>
      </c>
      <c r="F9">
        <f t="shared" si="4"/>
        <v>82</v>
      </c>
      <c r="G9">
        <f t="shared" si="5"/>
        <v>-0.05</v>
      </c>
      <c r="H9" s="113"/>
      <c r="I9">
        <f>BRPL_EOD!AA9+BRPL_EOD!AB9</f>
        <v>-0.02</v>
      </c>
      <c r="J9">
        <f>BYPL_EOD!AA9+BYPL_EOD!AB9</f>
        <v>-0.01</v>
      </c>
      <c r="K9">
        <f>MES_EOD!AA9+MES_EOD!AB9</f>
        <v>0</v>
      </c>
      <c r="L9">
        <f>NDMC_EOD!AA9+NDMC_EOD!AB9</f>
        <v>0</v>
      </c>
      <c r="M9">
        <f>TPDDL_EOD!AA9+TPDDL_EOD!AB9</f>
        <v>-0.01</v>
      </c>
      <c r="N9">
        <f t="shared" si="0"/>
        <v>-0.04</v>
      </c>
      <c r="O9" s="113">
        <f t="shared" si="1"/>
        <v>-1.0000000000000002E-2</v>
      </c>
      <c r="P9">
        <v>-2.5000000000000001E-2</v>
      </c>
      <c r="Q9">
        <v>-1.2500000000000001E-2</v>
      </c>
      <c r="R9">
        <v>0</v>
      </c>
      <c r="S9">
        <v>0</v>
      </c>
      <c r="T9">
        <v>-1.2500000000000001E-2</v>
      </c>
      <c r="U9" s="115">
        <f t="shared" si="2"/>
        <v>-0.05</v>
      </c>
      <c r="V9" s="113">
        <f t="shared" si="3"/>
        <v>0</v>
      </c>
      <c r="X9" s="118"/>
    </row>
    <row r="10" spans="1:24">
      <c r="A10" t="s">
        <v>52</v>
      </c>
      <c r="B10">
        <f>GT!B10</f>
        <v>82</v>
      </c>
      <c r="C10">
        <f>GT!C10</f>
        <v>0</v>
      </c>
      <c r="D10">
        <f>GT!M10</f>
        <v>-0.05</v>
      </c>
      <c r="E10">
        <f>GT!N10</f>
        <v>0</v>
      </c>
      <c r="F10">
        <f t="shared" si="4"/>
        <v>82</v>
      </c>
      <c r="G10">
        <f t="shared" si="5"/>
        <v>-0.05</v>
      </c>
      <c r="H10" s="113"/>
      <c r="I10">
        <f>BRPL_EOD!AA10+BRPL_EOD!AB10</f>
        <v>-0.02</v>
      </c>
      <c r="J10">
        <f>BYPL_EOD!AA10+BYPL_EOD!AB10</f>
        <v>-0.01</v>
      </c>
      <c r="K10">
        <f>MES_EOD!AA10+MES_EOD!AB10</f>
        <v>0</v>
      </c>
      <c r="L10">
        <f>NDMC_EOD!AA10+NDMC_EOD!AB10</f>
        <v>0</v>
      </c>
      <c r="M10">
        <f>TPDDL_EOD!AA10+TPDDL_EOD!AB10</f>
        <v>-0.01</v>
      </c>
      <c r="N10">
        <f t="shared" si="0"/>
        <v>-0.04</v>
      </c>
      <c r="O10" s="113">
        <f t="shared" si="1"/>
        <v>-1.0000000000000002E-2</v>
      </c>
      <c r="P10">
        <v>-2.5000000000000001E-2</v>
      </c>
      <c r="Q10">
        <v>-1.2500000000000001E-2</v>
      </c>
      <c r="R10">
        <v>0</v>
      </c>
      <c r="S10">
        <v>0</v>
      </c>
      <c r="T10">
        <v>-1.2500000000000001E-2</v>
      </c>
      <c r="U10" s="115">
        <f t="shared" si="2"/>
        <v>-0.05</v>
      </c>
      <c r="V10" s="113">
        <f t="shared" si="3"/>
        <v>0</v>
      </c>
      <c r="X10" s="118"/>
    </row>
    <row r="11" spans="1:24">
      <c r="A11" t="s">
        <v>53</v>
      </c>
      <c r="B11">
        <f>GT!B11</f>
        <v>82</v>
      </c>
      <c r="C11">
        <f>GT!C11</f>
        <v>0</v>
      </c>
      <c r="D11">
        <f>GT!M11</f>
        <v>-0.05</v>
      </c>
      <c r="E11">
        <f>GT!N11</f>
        <v>0</v>
      </c>
      <c r="F11">
        <f t="shared" si="4"/>
        <v>82</v>
      </c>
      <c r="G11">
        <f t="shared" si="5"/>
        <v>-0.05</v>
      </c>
      <c r="H11" s="113"/>
      <c r="I11">
        <f>BRPL_EOD!AA11+BRPL_EOD!AB11</f>
        <v>-0.02</v>
      </c>
      <c r="J11">
        <f>BYPL_EOD!AA11+BYPL_EOD!AB11</f>
        <v>-0.01</v>
      </c>
      <c r="K11">
        <f>MES_EOD!AA11+MES_EOD!AB11</f>
        <v>0</v>
      </c>
      <c r="L11">
        <f>NDMC_EOD!AA11+NDMC_EOD!AB11</f>
        <v>0</v>
      </c>
      <c r="M11">
        <f>TPDDL_EOD!AA11+TPDDL_EOD!AB11</f>
        <v>-0.01</v>
      </c>
      <c r="N11">
        <f t="shared" si="0"/>
        <v>-0.04</v>
      </c>
      <c r="O11" s="113">
        <f t="shared" si="1"/>
        <v>-1.0000000000000002E-2</v>
      </c>
      <c r="P11">
        <v>-2.5000000000000001E-2</v>
      </c>
      <c r="Q11">
        <v>-1.2500000000000001E-2</v>
      </c>
      <c r="R11">
        <v>0</v>
      </c>
      <c r="S11">
        <v>0</v>
      </c>
      <c r="T11">
        <v>-1.2500000000000001E-2</v>
      </c>
      <c r="U11" s="115">
        <f t="shared" si="2"/>
        <v>-0.05</v>
      </c>
      <c r="V11" s="113">
        <f t="shared" si="3"/>
        <v>0</v>
      </c>
      <c r="X11" s="118"/>
    </row>
    <row r="12" spans="1:24">
      <c r="A12" t="s">
        <v>54</v>
      </c>
      <c r="B12">
        <f>GT!B12</f>
        <v>82</v>
      </c>
      <c r="C12">
        <f>GT!C12</f>
        <v>0</v>
      </c>
      <c r="D12">
        <f>GT!M12</f>
        <v>-0.05</v>
      </c>
      <c r="E12">
        <f>GT!N12</f>
        <v>0</v>
      </c>
      <c r="F12">
        <f t="shared" si="4"/>
        <v>82</v>
      </c>
      <c r="G12">
        <f t="shared" si="5"/>
        <v>-0.05</v>
      </c>
      <c r="H12" s="113"/>
      <c r="I12">
        <f>BRPL_EOD!AA12+BRPL_EOD!AB12</f>
        <v>-0.02</v>
      </c>
      <c r="J12">
        <f>BYPL_EOD!AA12+BYPL_EOD!AB12</f>
        <v>-0.01</v>
      </c>
      <c r="K12">
        <f>MES_EOD!AA12+MES_EOD!AB12</f>
        <v>0</v>
      </c>
      <c r="L12">
        <f>NDMC_EOD!AA12+NDMC_EOD!AB12</f>
        <v>0</v>
      </c>
      <c r="M12">
        <f>TPDDL_EOD!AA12+TPDDL_EOD!AB12</f>
        <v>-0.01</v>
      </c>
      <c r="N12">
        <f t="shared" si="0"/>
        <v>-0.04</v>
      </c>
      <c r="O12" s="113">
        <f t="shared" si="1"/>
        <v>-1.0000000000000002E-2</v>
      </c>
      <c r="P12">
        <v>-2.5000000000000001E-2</v>
      </c>
      <c r="Q12">
        <v>-1.2500000000000001E-2</v>
      </c>
      <c r="R12">
        <v>0</v>
      </c>
      <c r="S12">
        <v>0</v>
      </c>
      <c r="T12">
        <v>-1.2500000000000001E-2</v>
      </c>
      <c r="U12" s="115">
        <f t="shared" si="2"/>
        <v>-0.05</v>
      </c>
      <c r="V12" s="113">
        <f t="shared" si="3"/>
        <v>0</v>
      </c>
      <c r="X12" s="118"/>
    </row>
    <row r="13" spans="1:24">
      <c r="A13" t="s">
        <v>55</v>
      </c>
      <c r="B13">
        <f>GT!B13</f>
        <v>82</v>
      </c>
      <c r="C13">
        <f>GT!C13</f>
        <v>0</v>
      </c>
      <c r="D13">
        <f>GT!M13</f>
        <v>-0.05</v>
      </c>
      <c r="E13">
        <f>GT!N13</f>
        <v>0</v>
      </c>
      <c r="F13">
        <f t="shared" si="4"/>
        <v>82</v>
      </c>
      <c r="G13">
        <f t="shared" si="5"/>
        <v>-0.05</v>
      </c>
      <c r="H13" s="113"/>
      <c r="I13">
        <f>BRPL_EOD!AA13+BRPL_EOD!AB13</f>
        <v>-0.02</v>
      </c>
      <c r="J13">
        <f>BYPL_EOD!AA13+BYPL_EOD!AB13</f>
        <v>-0.01</v>
      </c>
      <c r="K13">
        <f>MES_EOD!AA13+MES_EOD!AB13</f>
        <v>0</v>
      </c>
      <c r="L13">
        <f>NDMC_EOD!AA13+NDMC_EOD!AB13</f>
        <v>0</v>
      </c>
      <c r="M13">
        <f>TPDDL_EOD!AA13+TPDDL_EOD!AB13</f>
        <v>-0.01</v>
      </c>
      <c r="N13">
        <f t="shared" si="0"/>
        <v>-0.04</v>
      </c>
      <c r="O13" s="113">
        <f t="shared" si="1"/>
        <v>-1.0000000000000002E-2</v>
      </c>
      <c r="P13">
        <v>-2.5000000000000001E-2</v>
      </c>
      <c r="Q13">
        <v>-1.2500000000000001E-2</v>
      </c>
      <c r="R13">
        <v>0</v>
      </c>
      <c r="S13">
        <v>0</v>
      </c>
      <c r="T13">
        <v>-1.2500000000000001E-2</v>
      </c>
      <c r="U13" s="115">
        <f t="shared" si="2"/>
        <v>-0.05</v>
      </c>
      <c r="V13" s="113">
        <f t="shared" si="3"/>
        <v>0</v>
      </c>
      <c r="X13" s="118"/>
    </row>
    <row r="14" spans="1:24">
      <c r="A14" t="s">
        <v>56</v>
      </c>
      <c r="B14">
        <f>GT!B14</f>
        <v>82</v>
      </c>
      <c r="C14">
        <f>GT!C14</f>
        <v>0</v>
      </c>
      <c r="D14">
        <f>GT!M14</f>
        <v>-0.05</v>
      </c>
      <c r="E14">
        <f>GT!N14</f>
        <v>0</v>
      </c>
      <c r="F14">
        <f t="shared" si="4"/>
        <v>82</v>
      </c>
      <c r="G14">
        <f t="shared" si="5"/>
        <v>-0.05</v>
      </c>
      <c r="H14" s="113"/>
      <c r="I14">
        <f>BRPL_EOD!AA14+BRPL_EOD!AB14</f>
        <v>-0.02</v>
      </c>
      <c r="J14">
        <f>BYPL_EOD!AA14+BYPL_EOD!AB14</f>
        <v>-0.01</v>
      </c>
      <c r="K14">
        <f>MES_EOD!AA14+MES_EOD!AB14</f>
        <v>0</v>
      </c>
      <c r="L14">
        <f>NDMC_EOD!AA14+NDMC_EOD!AB14</f>
        <v>0</v>
      </c>
      <c r="M14">
        <f>TPDDL_EOD!AA14+TPDDL_EOD!AB14</f>
        <v>-0.01</v>
      </c>
      <c r="N14">
        <f t="shared" si="0"/>
        <v>-0.04</v>
      </c>
      <c r="O14" s="113">
        <f t="shared" si="1"/>
        <v>-1.0000000000000002E-2</v>
      </c>
      <c r="P14">
        <v>-2.5000000000000001E-2</v>
      </c>
      <c r="Q14">
        <v>-1.2500000000000001E-2</v>
      </c>
      <c r="R14">
        <v>0</v>
      </c>
      <c r="S14">
        <v>0</v>
      </c>
      <c r="T14">
        <v>-1.2500000000000001E-2</v>
      </c>
      <c r="U14" s="115">
        <f t="shared" si="2"/>
        <v>-0.05</v>
      </c>
      <c r="V14" s="113">
        <f t="shared" si="3"/>
        <v>0</v>
      </c>
      <c r="X14" s="118"/>
    </row>
    <row r="15" spans="1:24">
      <c r="A15" t="s">
        <v>57</v>
      </c>
      <c r="B15">
        <f>GT!B15</f>
        <v>82</v>
      </c>
      <c r="C15">
        <f>GT!C15</f>
        <v>0</v>
      </c>
      <c r="D15">
        <f>GT!M15</f>
        <v>-0.05</v>
      </c>
      <c r="E15">
        <f>GT!N15</f>
        <v>0</v>
      </c>
      <c r="F15">
        <f t="shared" si="4"/>
        <v>82</v>
      </c>
      <c r="G15">
        <f t="shared" si="5"/>
        <v>-0.05</v>
      </c>
      <c r="H15" s="113"/>
      <c r="I15">
        <f>BRPL_EOD!AA15+BRPL_EOD!AB15</f>
        <v>-0.02</v>
      </c>
      <c r="J15">
        <f>BYPL_EOD!AA15+BYPL_EOD!AB15</f>
        <v>-0.01</v>
      </c>
      <c r="K15">
        <f>MES_EOD!AA15+MES_EOD!AB15</f>
        <v>0</v>
      </c>
      <c r="L15">
        <f>NDMC_EOD!AA15+NDMC_EOD!AB15</f>
        <v>0</v>
      </c>
      <c r="M15">
        <f>TPDDL_EOD!AA15+TPDDL_EOD!AB15</f>
        <v>-0.01</v>
      </c>
      <c r="N15">
        <f t="shared" si="0"/>
        <v>-0.04</v>
      </c>
      <c r="O15" s="113">
        <f t="shared" si="1"/>
        <v>-1.0000000000000002E-2</v>
      </c>
      <c r="P15">
        <v>-2.5000000000000001E-2</v>
      </c>
      <c r="Q15">
        <v>-1.2500000000000001E-2</v>
      </c>
      <c r="R15">
        <v>0</v>
      </c>
      <c r="S15">
        <v>0</v>
      </c>
      <c r="T15">
        <v>-1.2500000000000001E-2</v>
      </c>
      <c r="U15" s="115">
        <f t="shared" si="2"/>
        <v>-0.05</v>
      </c>
      <c r="V15" s="113">
        <f t="shared" si="3"/>
        <v>0</v>
      </c>
      <c r="X15" s="118"/>
    </row>
    <row r="16" spans="1:24">
      <c r="A16" t="s">
        <v>58</v>
      </c>
      <c r="B16">
        <f>GT!B16</f>
        <v>82</v>
      </c>
      <c r="C16">
        <f>GT!C16</f>
        <v>0</v>
      </c>
      <c r="D16">
        <f>GT!M16</f>
        <v>-0.05</v>
      </c>
      <c r="E16">
        <f>GT!N16</f>
        <v>0</v>
      </c>
      <c r="F16">
        <f t="shared" si="4"/>
        <v>82</v>
      </c>
      <c r="G16">
        <f t="shared" si="5"/>
        <v>-0.05</v>
      </c>
      <c r="H16" s="113"/>
      <c r="I16">
        <f>BRPL_EOD!AA16+BRPL_EOD!AB16</f>
        <v>-0.02</v>
      </c>
      <c r="J16">
        <f>BYPL_EOD!AA16+BYPL_EOD!AB16</f>
        <v>-0.01</v>
      </c>
      <c r="K16">
        <f>MES_EOD!AA16+MES_EOD!AB16</f>
        <v>0</v>
      </c>
      <c r="L16">
        <f>NDMC_EOD!AA16+NDMC_EOD!AB16</f>
        <v>0</v>
      </c>
      <c r="M16">
        <f>TPDDL_EOD!AA16+TPDDL_EOD!AB16</f>
        <v>-0.01</v>
      </c>
      <c r="N16">
        <f t="shared" si="0"/>
        <v>-0.04</v>
      </c>
      <c r="O16" s="113">
        <f t="shared" si="1"/>
        <v>-1.0000000000000002E-2</v>
      </c>
      <c r="P16">
        <v>-2.5000000000000001E-2</v>
      </c>
      <c r="Q16">
        <v>-1.2500000000000001E-2</v>
      </c>
      <c r="R16">
        <v>0</v>
      </c>
      <c r="S16">
        <v>0</v>
      </c>
      <c r="T16">
        <v>-1.2500000000000001E-2</v>
      </c>
      <c r="U16" s="115">
        <f t="shared" si="2"/>
        <v>-0.05</v>
      </c>
      <c r="V16" s="113">
        <f t="shared" si="3"/>
        <v>0</v>
      </c>
      <c r="X16" s="118"/>
    </row>
    <row r="17" spans="1:24">
      <c r="A17" t="s">
        <v>59</v>
      </c>
      <c r="B17">
        <f>GT!B17</f>
        <v>82</v>
      </c>
      <c r="C17">
        <f>GT!C17</f>
        <v>0</v>
      </c>
      <c r="D17">
        <f>GT!M17</f>
        <v>-0.05</v>
      </c>
      <c r="E17">
        <f>GT!N17</f>
        <v>0</v>
      </c>
      <c r="F17">
        <f t="shared" si="4"/>
        <v>82</v>
      </c>
      <c r="G17">
        <f t="shared" si="5"/>
        <v>-0.05</v>
      </c>
      <c r="H17" s="113"/>
      <c r="I17">
        <f>BRPL_EOD!AA17+BRPL_EOD!AB17</f>
        <v>-0.02</v>
      </c>
      <c r="J17">
        <f>BYPL_EOD!AA17+BYPL_EOD!AB17</f>
        <v>-0.01</v>
      </c>
      <c r="K17">
        <f>MES_EOD!AA17+MES_EOD!AB17</f>
        <v>0</v>
      </c>
      <c r="L17">
        <f>NDMC_EOD!AA17+NDMC_EOD!AB17</f>
        <v>0</v>
      </c>
      <c r="M17">
        <f>TPDDL_EOD!AA17+TPDDL_EOD!AB17</f>
        <v>-0.01</v>
      </c>
      <c r="N17">
        <f t="shared" si="0"/>
        <v>-0.04</v>
      </c>
      <c r="O17" s="113">
        <f t="shared" si="1"/>
        <v>-1.0000000000000002E-2</v>
      </c>
      <c r="P17">
        <v>-2.5000000000000001E-2</v>
      </c>
      <c r="Q17">
        <v>-1.2500000000000001E-2</v>
      </c>
      <c r="R17">
        <v>0</v>
      </c>
      <c r="S17">
        <v>0</v>
      </c>
      <c r="T17">
        <v>-1.2500000000000001E-2</v>
      </c>
      <c r="U17" s="115">
        <f t="shared" si="2"/>
        <v>-0.05</v>
      </c>
      <c r="V17" s="113">
        <f t="shared" si="3"/>
        <v>0</v>
      </c>
      <c r="X17" s="118"/>
    </row>
    <row r="18" spans="1:24">
      <c r="A18" t="s">
        <v>60</v>
      </c>
      <c r="B18">
        <f>GT!B18</f>
        <v>82</v>
      </c>
      <c r="C18">
        <f>GT!C18</f>
        <v>0</v>
      </c>
      <c r="D18">
        <f>GT!M18</f>
        <v>-0.05</v>
      </c>
      <c r="E18">
        <f>GT!N18</f>
        <v>0</v>
      </c>
      <c r="F18">
        <f t="shared" si="4"/>
        <v>82</v>
      </c>
      <c r="G18">
        <f t="shared" si="5"/>
        <v>-0.05</v>
      </c>
      <c r="H18" s="113"/>
      <c r="I18">
        <f>BRPL_EOD!AA18+BRPL_EOD!AB18</f>
        <v>-0.02</v>
      </c>
      <c r="J18">
        <f>BYPL_EOD!AA18+BYPL_EOD!AB18</f>
        <v>-0.01</v>
      </c>
      <c r="K18">
        <f>MES_EOD!AA18+MES_EOD!AB18</f>
        <v>0</v>
      </c>
      <c r="L18">
        <f>NDMC_EOD!AA18+NDMC_EOD!AB18</f>
        <v>0</v>
      </c>
      <c r="M18">
        <f>TPDDL_EOD!AA18+TPDDL_EOD!AB18</f>
        <v>-0.01</v>
      </c>
      <c r="N18">
        <f t="shared" si="0"/>
        <v>-0.04</v>
      </c>
      <c r="O18" s="113">
        <f t="shared" si="1"/>
        <v>-1.0000000000000002E-2</v>
      </c>
      <c r="P18">
        <v>-2.5000000000000001E-2</v>
      </c>
      <c r="Q18">
        <v>-1.2500000000000001E-2</v>
      </c>
      <c r="R18">
        <v>0</v>
      </c>
      <c r="S18">
        <v>0</v>
      </c>
      <c r="T18">
        <v>-1.2500000000000001E-2</v>
      </c>
      <c r="U18" s="115">
        <f t="shared" si="2"/>
        <v>-0.05</v>
      </c>
      <c r="V18" s="113">
        <f t="shared" si="3"/>
        <v>0</v>
      </c>
      <c r="X18" s="118"/>
    </row>
    <row r="19" spans="1:24">
      <c r="A19" t="s">
        <v>61</v>
      </c>
      <c r="B19">
        <f>GT!B19</f>
        <v>82</v>
      </c>
      <c r="C19">
        <f>GT!C19</f>
        <v>0</v>
      </c>
      <c r="D19">
        <f>GT!M19</f>
        <v>-0.05</v>
      </c>
      <c r="E19">
        <f>GT!N19</f>
        <v>0</v>
      </c>
      <c r="F19">
        <f t="shared" si="4"/>
        <v>82</v>
      </c>
      <c r="G19">
        <f t="shared" si="5"/>
        <v>-0.05</v>
      </c>
      <c r="H19" s="113"/>
      <c r="I19">
        <f>BRPL_EOD!AA19+BRPL_EOD!AB19</f>
        <v>-0.02</v>
      </c>
      <c r="J19">
        <f>BYPL_EOD!AA19+BYPL_EOD!AB19</f>
        <v>-0.01</v>
      </c>
      <c r="K19">
        <f>MES_EOD!AA19+MES_EOD!AB19</f>
        <v>0</v>
      </c>
      <c r="L19">
        <f>NDMC_EOD!AA19+NDMC_EOD!AB19</f>
        <v>0</v>
      </c>
      <c r="M19">
        <f>TPDDL_EOD!AA19+TPDDL_EOD!AB19</f>
        <v>-0.01</v>
      </c>
      <c r="N19">
        <f t="shared" si="0"/>
        <v>-0.04</v>
      </c>
      <c r="O19" s="113">
        <f t="shared" si="1"/>
        <v>-1.0000000000000002E-2</v>
      </c>
      <c r="P19">
        <v>-2.5000000000000001E-2</v>
      </c>
      <c r="Q19">
        <v>-1.2500000000000001E-2</v>
      </c>
      <c r="R19">
        <v>0</v>
      </c>
      <c r="S19">
        <v>0</v>
      </c>
      <c r="T19">
        <v>-1.2500000000000001E-2</v>
      </c>
      <c r="U19" s="115">
        <f t="shared" si="2"/>
        <v>-0.05</v>
      </c>
      <c r="V19" s="113">
        <f t="shared" si="3"/>
        <v>0</v>
      </c>
      <c r="X19" s="118"/>
    </row>
    <row r="20" spans="1:24">
      <c r="A20" t="s">
        <v>62</v>
      </c>
      <c r="B20">
        <f>GT!B20</f>
        <v>82</v>
      </c>
      <c r="C20">
        <f>GT!C20</f>
        <v>0</v>
      </c>
      <c r="D20">
        <f>GT!M20</f>
        <v>-0.05</v>
      </c>
      <c r="E20">
        <f>GT!N20</f>
        <v>0</v>
      </c>
      <c r="F20">
        <f t="shared" si="4"/>
        <v>82</v>
      </c>
      <c r="G20">
        <f t="shared" si="5"/>
        <v>-0.05</v>
      </c>
      <c r="H20" s="113"/>
      <c r="I20">
        <f>BRPL_EOD!AA20+BRPL_EOD!AB20</f>
        <v>-0.02</v>
      </c>
      <c r="J20">
        <f>BYPL_EOD!AA20+BYPL_EOD!AB20</f>
        <v>-0.01</v>
      </c>
      <c r="K20">
        <f>MES_EOD!AA20+MES_EOD!AB20</f>
        <v>0</v>
      </c>
      <c r="L20">
        <f>NDMC_EOD!AA20+NDMC_EOD!AB20</f>
        <v>0</v>
      </c>
      <c r="M20">
        <f>TPDDL_EOD!AA20+TPDDL_EOD!AB20</f>
        <v>-0.01</v>
      </c>
      <c r="N20">
        <f t="shared" si="0"/>
        <v>-0.04</v>
      </c>
      <c r="O20" s="113">
        <f t="shared" si="1"/>
        <v>-1.0000000000000002E-2</v>
      </c>
      <c r="P20">
        <v>-2.5000000000000001E-2</v>
      </c>
      <c r="Q20">
        <v>-1.2500000000000001E-2</v>
      </c>
      <c r="R20">
        <v>0</v>
      </c>
      <c r="S20">
        <v>0</v>
      </c>
      <c r="T20">
        <v>-1.2500000000000001E-2</v>
      </c>
      <c r="U20" s="115">
        <f t="shared" si="2"/>
        <v>-0.05</v>
      </c>
      <c r="V20" s="113">
        <f t="shared" si="3"/>
        <v>0</v>
      </c>
      <c r="X20" s="118"/>
    </row>
    <row r="21" spans="1:24">
      <c r="A21" t="s">
        <v>63</v>
      </c>
      <c r="B21">
        <f>GT!B21</f>
        <v>82</v>
      </c>
      <c r="C21">
        <f>GT!C21</f>
        <v>0</v>
      </c>
      <c r="D21">
        <f>GT!M21</f>
        <v>-0.05</v>
      </c>
      <c r="E21">
        <f>GT!N21</f>
        <v>0</v>
      </c>
      <c r="F21">
        <f t="shared" si="4"/>
        <v>82</v>
      </c>
      <c r="G21">
        <f t="shared" si="5"/>
        <v>-0.05</v>
      </c>
      <c r="H21" s="113"/>
      <c r="I21">
        <f>BRPL_EOD!AA21+BRPL_EOD!AB21</f>
        <v>-0.02</v>
      </c>
      <c r="J21">
        <f>BYPL_EOD!AA21+BYPL_EOD!AB21</f>
        <v>-0.01</v>
      </c>
      <c r="K21">
        <f>MES_EOD!AA21+MES_EOD!AB21</f>
        <v>0</v>
      </c>
      <c r="L21">
        <f>NDMC_EOD!AA21+NDMC_EOD!AB21</f>
        <v>0</v>
      </c>
      <c r="M21">
        <f>TPDDL_EOD!AA21+TPDDL_EOD!AB21</f>
        <v>-0.01</v>
      </c>
      <c r="N21">
        <f t="shared" si="0"/>
        <v>-0.04</v>
      </c>
      <c r="O21" s="113">
        <f t="shared" si="1"/>
        <v>-1.0000000000000002E-2</v>
      </c>
      <c r="P21">
        <v>-2.5000000000000001E-2</v>
      </c>
      <c r="Q21">
        <v>-1.2500000000000001E-2</v>
      </c>
      <c r="R21">
        <v>0</v>
      </c>
      <c r="S21">
        <v>0</v>
      </c>
      <c r="T21">
        <v>-1.2500000000000001E-2</v>
      </c>
      <c r="U21" s="115">
        <f t="shared" si="2"/>
        <v>-0.05</v>
      </c>
      <c r="V21" s="113">
        <f t="shared" si="3"/>
        <v>0</v>
      </c>
      <c r="X21" s="118"/>
    </row>
    <row r="22" spans="1:24">
      <c r="A22" t="s">
        <v>64</v>
      </c>
      <c r="B22">
        <f>GT!B22</f>
        <v>82</v>
      </c>
      <c r="C22">
        <f>GT!C22</f>
        <v>0</v>
      </c>
      <c r="D22">
        <f>GT!M22</f>
        <v>-0.05</v>
      </c>
      <c r="E22">
        <f>GT!N22</f>
        <v>0</v>
      </c>
      <c r="F22">
        <f t="shared" si="4"/>
        <v>82</v>
      </c>
      <c r="G22">
        <f t="shared" si="5"/>
        <v>-0.05</v>
      </c>
      <c r="H22" s="113"/>
      <c r="I22">
        <f>BRPL_EOD!AA22+BRPL_EOD!AB22</f>
        <v>-0.02</v>
      </c>
      <c r="J22">
        <f>BYPL_EOD!AA22+BYPL_EOD!AB22</f>
        <v>-0.01</v>
      </c>
      <c r="K22">
        <f>MES_EOD!AA22+MES_EOD!AB22</f>
        <v>0</v>
      </c>
      <c r="L22">
        <f>NDMC_EOD!AA22+NDMC_EOD!AB22</f>
        <v>0</v>
      </c>
      <c r="M22">
        <f>TPDDL_EOD!AA22+TPDDL_EOD!AB22</f>
        <v>-0.01</v>
      </c>
      <c r="N22">
        <f t="shared" si="0"/>
        <v>-0.04</v>
      </c>
      <c r="O22" s="113">
        <f t="shared" si="1"/>
        <v>-1.0000000000000002E-2</v>
      </c>
      <c r="P22">
        <v>-2.5000000000000001E-2</v>
      </c>
      <c r="Q22">
        <v>-1.2500000000000001E-2</v>
      </c>
      <c r="R22">
        <v>0</v>
      </c>
      <c r="S22">
        <v>0</v>
      </c>
      <c r="T22">
        <v>-1.2500000000000001E-2</v>
      </c>
      <c r="U22" s="115">
        <f t="shared" si="2"/>
        <v>-0.05</v>
      </c>
      <c r="V22" s="113">
        <f t="shared" si="3"/>
        <v>0</v>
      </c>
      <c r="X22" s="118"/>
    </row>
    <row r="23" spans="1:24">
      <c r="A23" t="s">
        <v>65</v>
      </c>
      <c r="B23">
        <f>GT!B23</f>
        <v>82</v>
      </c>
      <c r="C23">
        <f>GT!C23</f>
        <v>0</v>
      </c>
      <c r="D23">
        <f>GT!M23</f>
        <v>-0.05</v>
      </c>
      <c r="E23">
        <f>GT!N23</f>
        <v>0</v>
      </c>
      <c r="F23">
        <f t="shared" si="4"/>
        <v>82</v>
      </c>
      <c r="G23">
        <f t="shared" si="5"/>
        <v>-0.05</v>
      </c>
      <c r="H23" s="113"/>
      <c r="I23">
        <f>BRPL_EOD!AA23+BRPL_EOD!AB23</f>
        <v>-0.02</v>
      </c>
      <c r="J23">
        <f>BYPL_EOD!AA23+BYPL_EOD!AB23</f>
        <v>-0.01</v>
      </c>
      <c r="K23">
        <f>MES_EOD!AA23+MES_EOD!AB23</f>
        <v>0</v>
      </c>
      <c r="L23">
        <f>NDMC_EOD!AA23+NDMC_EOD!AB23</f>
        <v>0</v>
      </c>
      <c r="M23">
        <f>TPDDL_EOD!AA23+TPDDL_EOD!AB23</f>
        <v>-0.01</v>
      </c>
      <c r="N23">
        <f t="shared" si="0"/>
        <v>-0.04</v>
      </c>
      <c r="O23" s="113">
        <f t="shared" si="1"/>
        <v>-1.0000000000000002E-2</v>
      </c>
      <c r="P23">
        <v>-2.5000000000000001E-2</v>
      </c>
      <c r="Q23">
        <v>-1.2500000000000001E-2</v>
      </c>
      <c r="R23">
        <v>0</v>
      </c>
      <c r="S23">
        <v>0</v>
      </c>
      <c r="T23">
        <v>-1.2500000000000001E-2</v>
      </c>
      <c r="U23" s="115">
        <f t="shared" si="2"/>
        <v>-0.05</v>
      </c>
      <c r="V23" s="113">
        <f t="shared" si="3"/>
        <v>0</v>
      </c>
      <c r="X23" s="118"/>
    </row>
    <row r="24" spans="1:24">
      <c r="A24" t="s">
        <v>66</v>
      </c>
      <c r="B24">
        <f>GT!B24</f>
        <v>82</v>
      </c>
      <c r="C24">
        <f>GT!C24</f>
        <v>0</v>
      </c>
      <c r="D24">
        <f>GT!M24</f>
        <v>-0.05</v>
      </c>
      <c r="E24">
        <f>GT!N24</f>
        <v>0</v>
      </c>
      <c r="F24">
        <f t="shared" si="4"/>
        <v>82</v>
      </c>
      <c r="G24">
        <f t="shared" si="5"/>
        <v>-0.05</v>
      </c>
      <c r="H24" s="113"/>
      <c r="I24">
        <f>BRPL_EOD!AA24+BRPL_EOD!AB24</f>
        <v>-0.02</v>
      </c>
      <c r="J24">
        <f>BYPL_EOD!AA24+BYPL_EOD!AB24</f>
        <v>-0.01</v>
      </c>
      <c r="K24">
        <f>MES_EOD!AA24+MES_EOD!AB24</f>
        <v>0</v>
      </c>
      <c r="L24">
        <f>NDMC_EOD!AA24+NDMC_EOD!AB24</f>
        <v>0</v>
      </c>
      <c r="M24">
        <f>TPDDL_EOD!AA24+TPDDL_EOD!AB24</f>
        <v>-0.01</v>
      </c>
      <c r="N24">
        <f t="shared" si="0"/>
        <v>-0.04</v>
      </c>
      <c r="O24" s="113">
        <f t="shared" si="1"/>
        <v>-1.0000000000000002E-2</v>
      </c>
      <c r="P24">
        <v>-2.5000000000000001E-2</v>
      </c>
      <c r="Q24">
        <v>-1.2500000000000001E-2</v>
      </c>
      <c r="R24">
        <v>0</v>
      </c>
      <c r="S24">
        <v>0</v>
      </c>
      <c r="T24">
        <v>-1.2500000000000001E-2</v>
      </c>
      <c r="U24" s="115">
        <f t="shared" si="2"/>
        <v>-0.05</v>
      </c>
      <c r="V24" s="113">
        <f t="shared" si="3"/>
        <v>0</v>
      </c>
      <c r="X24" s="118"/>
    </row>
    <row r="25" spans="1:24">
      <c r="A25" t="s">
        <v>67</v>
      </c>
      <c r="B25">
        <f>GT!B25</f>
        <v>82</v>
      </c>
      <c r="C25">
        <f>GT!C25</f>
        <v>0</v>
      </c>
      <c r="D25">
        <f>GT!M25</f>
        <v>-0.05</v>
      </c>
      <c r="E25">
        <f>GT!N25</f>
        <v>0</v>
      </c>
      <c r="F25">
        <f t="shared" si="4"/>
        <v>82</v>
      </c>
      <c r="G25">
        <f t="shared" si="5"/>
        <v>-0.05</v>
      </c>
      <c r="H25" s="113"/>
      <c r="I25">
        <f>BRPL_EOD!AA25+BRPL_EOD!AB25</f>
        <v>-0.02</v>
      </c>
      <c r="J25">
        <f>BYPL_EOD!AA25+BYPL_EOD!AB25</f>
        <v>-0.01</v>
      </c>
      <c r="K25">
        <f>MES_EOD!AA25+MES_EOD!AB25</f>
        <v>0</v>
      </c>
      <c r="L25">
        <f>NDMC_EOD!AA25+NDMC_EOD!AB25</f>
        <v>0</v>
      </c>
      <c r="M25">
        <f>TPDDL_EOD!AA25+TPDDL_EOD!AB25</f>
        <v>-0.01</v>
      </c>
      <c r="N25">
        <f t="shared" si="0"/>
        <v>-0.04</v>
      </c>
      <c r="O25" s="113">
        <f t="shared" si="1"/>
        <v>-1.0000000000000002E-2</v>
      </c>
      <c r="P25">
        <v>-2.5000000000000001E-2</v>
      </c>
      <c r="Q25">
        <v>-1.2500000000000001E-2</v>
      </c>
      <c r="R25">
        <v>0</v>
      </c>
      <c r="S25">
        <v>0</v>
      </c>
      <c r="T25">
        <v>-1.2500000000000001E-2</v>
      </c>
      <c r="U25" s="115">
        <f t="shared" si="2"/>
        <v>-0.05</v>
      </c>
      <c r="V25" s="113">
        <f t="shared" si="3"/>
        <v>0</v>
      </c>
      <c r="X25" s="118"/>
    </row>
    <row r="26" spans="1:24">
      <c r="A26" t="s">
        <v>68</v>
      </c>
      <c r="B26">
        <f>GT!B26</f>
        <v>82</v>
      </c>
      <c r="C26">
        <f>GT!C26</f>
        <v>0</v>
      </c>
      <c r="D26">
        <f>GT!M26</f>
        <v>-0.05</v>
      </c>
      <c r="E26">
        <f>GT!N26</f>
        <v>0</v>
      </c>
      <c r="F26">
        <f t="shared" si="4"/>
        <v>82</v>
      </c>
      <c r="G26">
        <f t="shared" si="5"/>
        <v>-0.05</v>
      </c>
      <c r="H26" s="113"/>
      <c r="I26">
        <f>BRPL_EOD!AA26+BRPL_EOD!AB26</f>
        <v>-0.02</v>
      </c>
      <c r="J26">
        <f>BYPL_EOD!AA26+BYPL_EOD!AB26</f>
        <v>-0.01</v>
      </c>
      <c r="K26">
        <f>MES_EOD!AA26+MES_EOD!AB26</f>
        <v>0</v>
      </c>
      <c r="L26">
        <f>NDMC_EOD!AA26+NDMC_EOD!AB26</f>
        <v>0</v>
      </c>
      <c r="M26">
        <f>TPDDL_EOD!AA26+TPDDL_EOD!AB26</f>
        <v>-0.01</v>
      </c>
      <c r="N26">
        <f t="shared" si="0"/>
        <v>-0.04</v>
      </c>
      <c r="O26" s="113">
        <f t="shared" si="1"/>
        <v>-1.0000000000000002E-2</v>
      </c>
      <c r="P26">
        <v>-2.5000000000000001E-2</v>
      </c>
      <c r="Q26">
        <v>-1.2500000000000001E-2</v>
      </c>
      <c r="R26">
        <v>0</v>
      </c>
      <c r="S26">
        <v>0</v>
      </c>
      <c r="T26">
        <v>-1.2500000000000001E-2</v>
      </c>
      <c r="U26" s="115">
        <f t="shared" si="2"/>
        <v>-0.05</v>
      </c>
      <c r="V26" s="113">
        <f t="shared" si="3"/>
        <v>0</v>
      </c>
      <c r="X26" s="118"/>
    </row>
    <row r="27" spans="1:24">
      <c r="A27" t="s">
        <v>69</v>
      </c>
      <c r="B27">
        <f>GT!B27</f>
        <v>82</v>
      </c>
      <c r="C27">
        <f>GT!C27</f>
        <v>0</v>
      </c>
      <c r="D27">
        <f>GT!M27</f>
        <v>-0.05</v>
      </c>
      <c r="E27">
        <f>GT!N27</f>
        <v>0</v>
      </c>
      <c r="F27">
        <f t="shared" si="4"/>
        <v>82</v>
      </c>
      <c r="G27">
        <f t="shared" si="5"/>
        <v>-0.05</v>
      </c>
      <c r="H27" s="113"/>
      <c r="I27">
        <f>BRPL_EOD!AA27+BRPL_EOD!AB27</f>
        <v>-0.02</v>
      </c>
      <c r="J27">
        <f>BYPL_EOD!AA27+BYPL_EOD!AB27</f>
        <v>-0.01</v>
      </c>
      <c r="K27">
        <f>MES_EOD!AA27+MES_EOD!AB27</f>
        <v>0</v>
      </c>
      <c r="L27">
        <f>NDMC_EOD!AA27+NDMC_EOD!AB27</f>
        <v>0</v>
      </c>
      <c r="M27">
        <f>TPDDL_EOD!AA27+TPDDL_EOD!AB27</f>
        <v>-0.01</v>
      </c>
      <c r="N27">
        <f t="shared" si="0"/>
        <v>-0.04</v>
      </c>
      <c r="O27" s="113">
        <f t="shared" si="1"/>
        <v>-1.0000000000000002E-2</v>
      </c>
      <c r="P27">
        <v>-2.5000000000000001E-2</v>
      </c>
      <c r="Q27">
        <v>-1.2500000000000001E-2</v>
      </c>
      <c r="R27">
        <v>0</v>
      </c>
      <c r="S27">
        <v>0</v>
      </c>
      <c r="T27">
        <v>-1.2500000000000001E-2</v>
      </c>
      <c r="U27" s="115">
        <f t="shared" si="2"/>
        <v>-0.05</v>
      </c>
      <c r="V27" s="113">
        <f t="shared" si="3"/>
        <v>0</v>
      </c>
      <c r="X27" s="118"/>
    </row>
    <row r="28" spans="1:24">
      <c r="A28" t="s">
        <v>70</v>
      </c>
      <c r="B28">
        <f>GT!B28</f>
        <v>82</v>
      </c>
      <c r="C28">
        <f>GT!C28</f>
        <v>0</v>
      </c>
      <c r="D28">
        <f>GT!M28</f>
        <v>-0.05</v>
      </c>
      <c r="E28">
        <f>GT!N28</f>
        <v>0</v>
      </c>
      <c r="F28">
        <f t="shared" si="4"/>
        <v>82</v>
      </c>
      <c r="G28">
        <f t="shared" si="5"/>
        <v>-0.05</v>
      </c>
      <c r="H28" s="113"/>
      <c r="I28">
        <f>BRPL_EOD!AA28+BRPL_EOD!AB28</f>
        <v>-0.02</v>
      </c>
      <c r="J28">
        <f>BYPL_EOD!AA28+BYPL_EOD!AB28</f>
        <v>-0.01</v>
      </c>
      <c r="K28">
        <f>MES_EOD!AA28+MES_EOD!AB28</f>
        <v>0</v>
      </c>
      <c r="L28">
        <f>NDMC_EOD!AA28+NDMC_EOD!AB28</f>
        <v>0</v>
      </c>
      <c r="M28">
        <f>TPDDL_EOD!AA28+TPDDL_EOD!AB28</f>
        <v>-0.01</v>
      </c>
      <c r="N28">
        <f t="shared" si="0"/>
        <v>-0.04</v>
      </c>
      <c r="O28" s="113">
        <f t="shared" si="1"/>
        <v>-1.0000000000000002E-2</v>
      </c>
      <c r="P28">
        <v>-2.5000000000000001E-2</v>
      </c>
      <c r="Q28">
        <v>-1.2500000000000001E-2</v>
      </c>
      <c r="R28">
        <v>0</v>
      </c>
      <c r="S28">
        <v>0</v>
      </c>
      <c r="T28">
        <v>-1.2500000000000001E-2</v>
      </c>
      <c r="U28" s="115">
        <f t="shared" si="2"/>
        <v>-0.05</v>
      </c>
      <c r="V28" s="113">
        <f t="shared" si="3"/>
        <v>0</v>
      </c>
      <c r="X28" s="118"/>
    </row>
    <row r="29" spans="1:24">
      <c r="A29" t="s">
        <v>71</v>
      </c>
      <c r="B29">
        <f>GT!B29</f>
        <v>82</v>
      </c>
      <c r="C29">
        <f>GT!C29</f>
        <v>0</v>
      </c>
      <c r="D29">
        <f>GT!M29</f>
        <v>-0.05</v>
      </c>
      <c r="E29">
        <f>GT!N29</f>
        <v>0</v>
      </c>
      <c r="F29">
        <f t="shared" si="4"/>
        <v>82</v>
      </c>
      <c r="G29">
        <f t="shared" si="5"/>
        <v>-0.05</v>
      </c>
      <c r="H29" s="113"/>
      <c r="I29">
        <f>BRPL_EOD!AA29+BRPL_EOD!AB29</f>
        <v>-0.02</v>
      </c>
      <c r="J29">
        <f>BYPL_EOD!AA29+BYPL_EOD!AB29</f>
        <v>-0.01</v>
      </c>
      <c r="K29">
        <f>MES_EOD!AA29+MES_EOD!AB29</f>
        <v>0</v>
      </c>
      <c r="L29">
        <f>NDMC_EOD!AA29+NDMC_EOD!AB29</f>
        <v>0</v>
      </c>
      <c r="M29">
        <f>TPDDL_EOD!AA29+TPDDL_EOD!AB29</f>
        <v>-0.01</v>
      </c>
      <c r="N29">
        <f t="shared" si="0"/>
        <v>-0.04</v>
      </c>
      <c r="O29" s="113">
        <f t="shared" si="1"/>
        <v>-1.0000000000000002E-2</v>
      </c>
      <c r="P29">
        <v>-2.5000000000000001E-2</v>
      </c>
      <c r="Q29">
        <v>-1.2500000000000001E-2</v>
      </c>
      <c r="R29">
        <v>0</v>
      </c>
      <c r="S29">
        <v>0</v>
      </c>
      <c r="T29">
        <v>-1.2500000000000001E-2</v>
      </c>
      <c r="U29" s="115">
        <f t="shared" si="2"/>
        <v>-0.05</v>
      </c>
      <c r="V29" s="113">
        <f t="shared" si="3"/>
        <v>0</v>
      </c>
      <c r="X29" s="118"/>
    </row>
    <row r="30" spans="1:24">
      <c r="A30" t="s">
        <v>72</v>
      </c>
      <c r="B30">
        <f>GT!B30</f>
        <v>82</v>
      </c>
      <c r="C30">
        <f>GT!C30</f>
        <v>0</v>
      </c>
      <c r="D30">
        <f>GT!M30</f>
        <v>-0.05</v>
      </c>
      <c r="E30">
        <f>GT!N30</f>
        <v>0</v>
      </c>
      <c r="F30">
        <f t="shared" si="4"/>
        <v>82</v>
      </c>
      <c r="G30">
        <f t="shared" si="5"/>
        <v>-0.05</v>
      </c>
      <c r="H30" s="113"/>
      <c r="I30">
        <f>BRPL_EOD!AA30+BRPL_EOD!AB30</f>
        <v>-0.02</v>
      </c>
      <c r="J30">
        <f>BYPL_EOD!AA30+BYPL_EOD!AB30</f>
        <v>-0.01</v>
      </c>
      <c r="K30">
        <f>MES_EOD!AA30+MES_EOD!AB30</f>
        <v>0</v>
      </c>
      <c r="L30">
        <f>NDMC_EOD!AA30+NDMC_EOD!AB30</f>
        <v>0</v>
      </c>
      <c r="M30">
        <f>TPDDL_EOD!AA30+TPDDL_EOD!AB30</f>
        <v>-0.01</v>
      </c>
      <c r="N30">
        <f t="shared" si="0"/>
        <v>-0.04</v>
      </c>
      <c r="O30" s="113">
        <f t="shared" si="1"/>
        <v>-1.0000000000000002E-2</v>
      </c>
      <c r="P30">
        <v>-2.5000000000000001E-2</v>
      </c>
      <c r="Q30">
        <v>-1.2500000000000001E-2</v>
      </c>
      <c r="R30">
        <v>0</v>
      </c>
      <c r="S30">
        <v>0</v>
      </c>
      <c r="T30">
        <v>-1.2500000000000001E-2</v>
      </c>
      <c r="U30" s="115">
        <f t="shared" si="2"/>
        <v>-0.05</v>
      </c>
      <c r="V30" s="113">
        <f t="shared" si="3"/>
        <v>0</v>
      </c>
      <c r="X30" s="118"/>
    </row>
    <row r="31" spans="1:24">
      <c r="A31" t="s">
        <v>73</v>
      </c>
      <c r="B31">
        <f>GT!B31</f>
        <v>82</v>
      </c>
      <c r="C31">
        <f>GT!C31</f>
        <v>0</v>
      </c>
      <c r="D31">
        <f>GT!M31</f>
        <v>-0.05</v>
      </c>
      <c r="E31">
        <f>GT!N31</f>
        <v>0</v>
      </c>
      <c r="F31">
        <f t="shared" si="4"/>
        <v>82</v>
      </c>
      <c r="G31">
        <f t="shared" si="5"/>
        <v>-0.05</v>
      </c>
      <c r="H31" s="113"/>
      <c r="I31">
        <f>BRPL_EOD!AA31+BRPL_EOD!AB31</f>
        <v>-0.02</v>
      </c>
      <c r="J31">
        <f>BYPL_EOD!AA31+BYPL_EOD!AB31</f>
        <v>-0.01</v>
      </c>
      <c r="K31">
        <f>MES_EOD!AA31+MES_EOD!AB31</f>
        <v>0</v>
      </c>
      <c r="L31">
        <f>NDMC_EOD!AA31+NDMC_EOD!AB31</f>
        <v>0</v>
      </c>
      <c r="M31">
        <f>TPDDL_EOD!AA31+TPDDL_EOD!AB31</f>
        <v>-0.01</v>
      </c>
      <c r="N31">
        <f t="shared" si="0"/>
        <v>-0.04</v>
      </c>
      <c r="O31" s="113">
        <f t="shared" si="1"/>
        <v>-1.0000000000000002E-2</v>
      </c>
      <c r="P31">
        <v>-2.5000000000000001E-2</v>
      </c>
      <c r="Q31">
        <v>-1.2500000000000001E-2</v>
      </c>
      <c r="R31">
        <v>0</v>
      </c>
      <c r="S31">
        <v>0</v>
      </c>
      <c r="T31">
        <v>-1.2500000000000001E-2</v>
      </c>
      <c r="U31" s="115">
        <f t="shared" si="2"/>
        <v>-0.05</v>
      </c>
      <c r="V31" s="113">
        <f t="shared" si="3"/>
        <v>0</v>
      </c>
      <c r="X31" s="118"/>
    </row>
    <row r="32" spans="1:24">
      <c r="A32" t="s">
        <v>74</v>
      </c>
      <c r="B32">
        <f>GT!B32</f>
        <v>82</v>
      </c>
      <c r="C32">
        <f>GT!C32</f>
        <v>0</v>
      </c>
      <c r="D32">
        <f>GT!M32</f>
        <v>-0.02</v>
      </c>
      <c r="E32">
        <f>GT!N32</f>
        <v>0</v>
      </c>
      <c r="F32">
        <f t="shared" si="4"/>
        <v>82</v>
      </c>
      <c r="G32">
        <f t="shared" si="5"/>
        <v>-0.02</v>
      </c>
      <c r="H32" s="113"/>
      <c r="I32">
        <f>BRPL_EOD!AA32+BRPL_EOD!AB32</f>
        <v>-0.01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-0.01</v>
      </c>
      <c r="N32">
        <f t="shared" si="0"/>
        <v>-0.02</v>
      </c>
      <c r="O32" s="113">
        <f t="shared" si="1"/>
        <v>0</v>
      </c>
      <c r="P32">
        <v>-0.01</v>
      </c>
      <c r="Q32">
        <v>0</v>
      </c>
      <c r="R32">
        <v>0</v>
      </c>
      <c r="S32">
        <v>0</v>
      </c>
      <c r="T32">
        <v>-0.01</v>
      </c>
      <c r="U32" s="115">
        <f t="shared" si="2"/>
        <v>-0.02</v>
      </c>
      <c r="V32" s="113">
        <f t="shared" si="3"/>
        <v>0</v>
      </c>
      <c r="X32" s="118"/>
    </row>
    <row r="33" spans="1:24">
      <c r="A33" t="s">
        <v>75</v>
      </c>
      <c r="B33">
        <f>GT!B33</f>
        <v>82</v>
      </c>
      <c r="C33">
        <f>GT!C33</f>
        <v>0</v>
      </c>
      <c r="D33">
        <f>GT!M33</f>
        <v>-0.02</v>
      </c>
      <c r="E33">
        <f>GT!N33</f>
        <v>0</v>
      </c>
      <c r="F33">
        <f t="shared" si="4"/>
        <v>82</v>
      </c>
      <c r="G33">
        <f t="shared" si="5"/>
        <v>-0.02</v>
      </c>
      <c r="H33" s="113"/>
      <c r="I33">
        <f>BRPL_EOD!AA33+BRPL_EOD!AB33</f>
        <v>-0.01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-0.01</v>
      </c>
      <c r="N33">
        <f t="shared" si="0"/>
        <v>-0.02</v>
      </c>
      <c r="O33" s="113">
        <f t="shared" si="1"/>
        <v>0</v>
      </c>
      <c r="P33">
        <v>-0.01</v>
      </c>
      <c r="Q33">
        <v>0</v>
      </c>
      <c r="R33">
        <v>0</v>
      </c>
      <c r="S33">
        <v>0</v>
      </c>
      <c r="T33">
        <v>-0.01</v>
      </c>
      <c r="U33" s="115">
        <f t="shared" si="2"/>
        <v>-0.02</v>
      </c>
      <c r="V33" s="113">
        <f t="shared" si="3"/>
        <v>0</v>
      </c>
      <c r="X33" s="118"/>
    </row>
    <row r="34" spans="1:24">
      <c r="A34" t="s">
        <v>76</v>
      </c>
      <c r="B34">
        <f>GT!B34</f>
        <v>82</v>
      </c>
      <c r="C34">
        <f>GT!C34</f>
        <v>0</v>
      </c>
      <c r="D34">
        <f>GT!M34</f>
        <v>-0.02</v>
      </c>
      <c r="E34">
        <f>GT!N34</f>
        <v>0</v>
      </c>
      <c r="F34">
        <f t="shared" si="4"/>
        <v>82</v>
      </c>
      <c r="G34">
        <f t="shared" si="5"/>
        <v>-0.02</v>
      </c>
      <c r="H34" s="113"/>
      <c r="I34">
        <f>BRPL_EOD!AA34+BRPL_EOD!AB34</f>
        <v>-0.01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-0.01</v>
      </c>
      <c r="N34">
        <f t="shared" si="0"/>
        <v>-0.02</v>
      </c>
      <c r="O34" s="113">
        <f t="shared" si="1"/>
        <v>0</v>
      </c>
      <c r="P34">
        <v>-0.01</v>
      </c>
      <c r="Q34">
        <v>0</v>
      </c>
      <c r="R34">
        <v>0</v>
      </c>
      <c r="S34">
        <v>0</v>
      </c>
      <c r="T34">
        <v>-0.01</v>
      </c>
      <c r="U34" s="115">
        <f t="shared" si="2"/>
        <v>-0.02</v>
      </c>
      <c r="V34" s="113">
        <f t="shared" si="3"/>
        <v>0</v>
      </c>
      <c r="X34" s="118"/>
    </row>
    <row r="35" spans="1:24">
      <c r="A35" t="s">
        <v>77</v>
      </c>
      <c r="B35">
        <f>GT!B35</f>
        <v>82</v>
      </c>
      <c r="C35">
        <f>GT!C35</f>
        <v>0</v>
      </c>
      <c r="D35">
        <f>GT!M35</f>
        <v>-0.02</v>
      </c>
      <c r="E35">
        <f>GT!N35</f>
        <v>0</v>
      </c>
      <c r="F35">
        <f t="shared" si="4"/>
        <v>82</v>
      </c>
      <c r="G35">
        <f t="shared" si="5"/>
        <v>-0.02</v>
      </c>
      <c r="H35" s="113"/>
      <c r="I35">
        <f>BRPL_EOD!AA35+BRPL_EOD!AB35</f>
        <v>-0.01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-0.01</v>
      </c>
      <c r="N35">
        <f t="shared" si="0"/>
        <v>-0.02</v>
      </c>
      <c r="O35" s="113">
        <f t="shared" si="1"/>
        <v>0</v>
      </c>
      <c r="P35">
        <v>-0.01</v>
      </c>
      <c r="Q35">
        <v>0</v>
      </c>
      <c r="R35">
        <v>0</v>
      </c>
      <c r="S35">
        <v>0</v>
      </c>
      <c r="T35">
        <v>-0.01</v>
      </c>
      <c r="U35" s="115">
        <f t="shared" si="2"/>
        <v>-0.02</v>
      </c>
      <c r="V35" s="113">
        <f t="shared" si="3"/>
        <v>0</v>
      </c>
      <c r="X35" s="118"/>
    </row>
    <row r="36" spans="1:24">
      <c r="A36" t="s">
        <v>78</v>
      </c>
      <c r="B36">
        <f>GT!B36</f>
        <v>82</v>
      </c>
      <c r="C36">
        <f>GT!C36</f>
        <v>0</v>
      </c>
      <c r="D36">
        <f>GT!M36</f>
        <v>-0.02</v>
      </c>
      <c r="E36">
        <f>GT!N36</f>
        <v>0</v>
      </c>
      <c r="F36">
        <f t="shared" si="4"/>
        <v>82</v>
      </c>
      <c r="G36">
        <f t="shared" si="5"/>
        <v>-0.02</v>
      </c>
      <c r="H36" s="113"/>
      <c r="I36">
        <f>BRPL_EOD!AA36+BRPL_EOD!AB36</f>
        <v>-0.01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-0.01</v>
      </c>
      <c r="N36">
        <f t="shared" si="0"/>
        <v>-0.02</v>
      </c>
      <c r="O36" s="113">
        <f t="shared" si="1"/>
        <v>0</v>
      </c>
      <c r="P36">
        <v>-0.01</v>
      </c>
      <c r="Q36">
        <v>0</v>
      </c>
      <c r="R36">
        <v>0</v>
      </c>
      <c r="S36">
        <v>0</v>
      </c>
      <c r="T36">
        <v>-0.01</v>
      </c>
      <c r="U36" s="115">
        <f t="shared" si="2"/>
        <v>-0.02</v>
      </c>
      <c r="V36" s="113">
        <f t="shared" si="3"/>
        <v>0</v>
      </c>
      <c r="X36" s="118"/>
    </row>
    <row r="37" spans="1:24">
      <c r="A37" t="s">
        <v>79</v>
      </c>
      <c r="B37">
        <f>GT!B37</f>
        <v>82</v>
      </c>
      <c r="C37">
        <f>GT!C37</f>
        <v>0</v>
      </c>
      <c r="D37">
        <f>GT!M37</f>
        <v>-0.02</v>
      </c>
      <c r="E37">
        <f>GT!N37</f>
        <v>0</v>
      </c>
      <c r="F37">
        <f t="shared" si="4"/>
        <v>82</v>
      </c>
      <c r="G37">
        <f t="shared" si="5"/>
        <v>-0.02</v>
      </c>
      <c r="H37" s="113"/>
      <c r="I37">
        <f>BRPL_EOD!AA37+BRPL_EOD!AB37</f>
        <v>-0.01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-0.01</v>
      </c>
      <c r="N37">
        <f t="shared" si="0"/>
        <v>-0.02</v>
      </c>
      <c r="O37" s="113">
        <f t="shared" si="1"/>
        <v>0</v>
      </c>
      <c r="P37">
        <v>-0.01</v>
      </c>
      <c r="Q37">
        <v>0</v>
      </c>
      <c r="R37">
        <v>0</v>
      </c>
      <c r="S37">
        <v>0</v>
      </c>
      <c r="T37">
        <v>-0.01</v>
      </c>
      <c r="U37" s="115">
        <f t="shared" si="2"/>
        <v>-0.02</v>
      </c>
      <c r="V37" s="113">
        <f t="shared" si="3"/>
        <v>0</v>
      </c>
      <c r="X37" s="118"/>
    </row>
    <row r="38" spans="1:24">
      <c r="A38" t="s">
        <v>80</v>
      </c>
      <c r="B38">
        <f>GT!B38</f>
        <v>82</v>
      </c>
      <c r="C38">
        <f>GT!C38</f>
        <v>0</v>
      </c>
      <c r="D38">
        <f>GT!M38</f>
        <v>-0.02</v>
      </c>
      <c r="E38">
        <f>GT!N38</f>
        <v>0</v>
      </c>
      <c r="F38">
        <f t="shared" si="4"/>
        <v>82</v>
      </c>
      <c r="G38">
        <f t="shared" si="5"/>
        <v>-0.02</v>
      </c>
      <c r="H38" s="113"/>
      <c r="I38">
        <f>BRPL_EOD!AA38+BRPL_EOD!AB38</f>
        <v>-0.01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-0.01</v>
      </c>
      <c r="N38">
        <f t="shared" si="0"/>
        <v>-0.02</v>
      </c>
      <c r="O38" s="113">
        <f t="shared" si="1"/>
        <v>0</v>
      </c>
      <c r="P38">
        <v>-0.01</v>
      </c>
      <c r="Q38">
        <v>0</v>
      </c>
      <c r="R38">
        <v>0</v>
      </c>
      <c r="S38">
        <v>0</v>
      </c>
      <c r="T38">
        <v>-0.01</v>
      </c>
      <c r="U38" s="115">
        <f t="shared" si="2"/>
        <v>-0.02</v>
      </c>
      <c r="V38" s="113">
        <f t="shared" si="3"/>
        <v>0</v>
      </c>
      <c r="X38" s="118"/>
    </row>
    <row r="39" spans="1:24">
      <c r="A39" t="s">
        <v>81</v>
      </c>
      <c r="B39">
        <f>GT!B39</f>
        <v>82</v>
      </c>
      <c r="C39">
        <f>GT!C39</f>
        <v>0</v>
      </c>
      <c r="D39">
        <f>GT!M39</f>
        <v>-0.02</v>
      </c>
      <c r="E39">
        <f>GT!N39</f>
        <v>0</v>
      </c>
      <c r="F39">
        <f t="shared" si="4"/>
        <v>82</v>
      </c>
      <c r="G39">
        <f t="shared" si="5"/>
        <v>-0.02</v>
      </c>
      <c r="H39" s="113"/>
      <c r="I39">
        <f>BRPL_EOD!AA39+BRPL_EOD!AB39</f>
        <v>-0.01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-0.01</v>
      </c>
      <c r="N39">
        <f t="shared" si="0"/>
        <v>-0.02</v>
      </c>
      <c r="O39" s="113">
        <f t="shared" si="1"/>
        <v>0</v>
      </c>
      <c r="P39">
        <v>-0.01</v>
      </c>
      <c r="Q39">
        <v>0</v>
      </c>
      <c r="R39">
        <v>0</v>
      </c>
      <c r="S39">
        <v>0</v>
      </c>
      <c r="T39">
        <v>-0.01</v>
      </c>
      <c r="U39" s="115">
        <f t="shared" si="2"/>
        <v>-0.02</v>
      </c>
      <c r="V39" s="113">
        <f t="shared" si="3"/>
        <v>0</v>
      </c>
      <c r="X39" s="118"/>
    </row>
    <row r="40" spans="1:24">
      <c r="A40" t="s">
        <v>82</v>
      </c>
      <c r="B40">
        <f>GT!B40</f>
        <v>82</v>
      </c>
      <c r="C40">
        <f>GT!C40</f>
        <v>0</v>
      </c>
      <c r="D40">
        <f>GT!M40</f>
        <v>-0.02</v>
      </c>
      <c r="E40">
        <f>GT!N40</f>
        <v>0</v>
      </c>
      <c r="F40">
        <f t="shared" si="4"/>
        <v>82</v>
      </c>
      <c r="G40">
        <f t="shared" si="5"/>
        <v>-0.02</v>
      </c>
      <c r="H40" s="113"/>
      <c r="I40">
        <f>BRPL_EOD!AA40+BRPL_EOD!AB40</f>
        <v>-0.01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-0.01</v>
      </c>
      <c r="N40">
        <f t="shared" si="0"/>
        <v>-0.02</v>
      </c>
      <c r="O40" s="113">
        <f t="shared" si="1"/>
        <v>0</v>
      </c>
      <c r="P40">
        <v>-0.01</v>
      </c>
      <c r="Q40">
        <v>0</v>
      </c>
      <c r="R40">
        <v>0</v>
      </c>
      <c r="S40">
        <v>0</v>
      </c>
      <c r="T40">
        <v>-0.01</v>
      </c>
      <c r="U40" s="115">
        <f t="shared" si="2"/>
        <v>-0.02</v>
      </c>
      <c r="V40" s="113">
        <f t="shared" si="3"/>
        <v>0</v>
      </c>
      <c r="X40" s="118"/>
    </row>
    <row r="41" spans="1:24">
      <c r="A41" t="s">
        <v>83</v>
      </c>
      <c r="B41">
        <f>GT!B41</f>
        <v>82</v>
      </c>
      <c r="C41">
        <f>GT!C41</f>
        <v>0</v>
      </c>
      <c r="D41">
        <f>GT!M41</f>
        <v>-0.02</v>
      </c>
      <c r="E41">
        <f>GT!N41</f>
        <v>0</v>
      </c>
      <c r="F41">
        <f t="shared" si="4"/>
        <v>82</v>
      </c>
      <c r="G41">
        <f t="shared" si="5"/>
        <v>-0.02</v>
      </c>
      <c r="H41" s="113"/>
      <c r="I41">
        <f>BRPL_EOD!AA41+BRPL_EOD!AB41</f>
        <v>-0.01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-0.01</v>
      </c>
      <c r="N41">
        <f t="shared" si="0"/>
        <v>-0.02</v>
      </c>
      <c r="O41" s="113">
        <f t="shared" si="1"/>
        <v>0</v>
      </c>
      <c r="P41">
        <v>-0.01</v>
      </c>
      <c r="Q41">
        <v>0</v>
      </c>
      <c r="R41">
        <v>0</v>
      </c>
      <c r="S41">
        <v>0</v>
      </c>
      <c r="T41">
        <v>-0.01</v>
      </c>
      <c r="U41" s="115">
        <f t="shared" si="2"/>
        <v>-0.02</v>
      </c>
      <c r="V41" s="113">
        <f t="shared" si="3"/>
        <v>0</v>
      </c>
      <c r="X41" s="118"/>
    </row>
    <row r="42" spans="1:24">
      <c r="A42" t="s">
        <v>84</v>
      </c>
      <c r="B42">
        <f>GT!B42</f>
        <v>82</v>
      </c>
      <c r="C42">
        <f>GT!C42</f>
        <v>0</v>
      </c>
      <c r="D42">
        <f>GT!M42</f>
        <v>-0.02</v>
      </c>
      <c r="E42">
        <f>GT!N42</f>
        <v>0</v>
      </c>
      <c r="F42">
        <f t="shared" si="4"/>
        <v>82</v>
      </c>
      <c r="G42">
        <f t="shared" si="5"/>
        <v>-0.02</v>
      </c>
      <c r="H42" s="113"/>
      <c r="I42">
        <f>BRPL_EOD!AA42+BRPL_EOD!AB42</f>
        <v>-0.01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-0.01</v>
      </c>
      <c r="N42">
        <f t="shared" si="0"/>
        <v>-0.02</v>
      </c>
      <c r="O42" s="113">
        <f t="shared" si="1"/>
        <v>0</v>
      </c>
      <c r="P42">
        <v>-0.01</v>
      </c>
      <c r="Q42">
        <v>0</v>
      </c>
      <c r="R42">
        <v>0</v>
      </c>
      <c r="S42">
        <v>0</v>
      </c>
      <c r="T42">
        <v>-0.01</v>
      </c>
      <c r="U42" s="115">
        <f t="shared" si="2"/>
        <v>-0.02</v>
      </c>
      <c r="V42" s="113">
        <f t="shared" si="3"/>
        <v>0</v>
      </c>
      <c r="X42" s="118"/>
    </row>
    <row r="43" spans="1:24">
      <c r="A43" t="s">
        <v>85</v>
      </c>
      <c r="B43">
        <f>GT!B43</f>
        <v>82</v>
      </c>
      <c r="C43">
        <f>GT!C43</f>
        <v>0</v>
      </c>
      <c r="D43">
        <f>GT!M43</f>
        <v>-0.02</v>
      </c>
      <c r="E43">
        <f>GT!N43</f>
        <v>0</v>
      </c>
      <c r="F43">
        <f t="shared" si="4"/>
        <v>82</v>
      </c>
      <c r="G43">
        <f t="shared" si="5"/>
        <v>-0.02</v>
      </c>
      <c r="H43" s="113"/>
      <c r="I43">
        <f>BRPL_EOD!AA43+BRPL_EOD!AB43</f>
        <v>-0.01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-0.01</v>
      </c>
      <c r="N43">
        <f t="shared" si="0"/>
        <v>-0.02</v>
      </c>
      <c r="O43" s="113">
        <f t="shared" si="1"/>
        <v>0</v>
      </c>
      <c r="P43">
        <v>-0.01</v>
      </c>
      <c r="Q43">
        <v>0</v>
      </c>
      <c r="R43">
        <v>0</v>
      </c>
      <c r="S43">
        <v>0</v>
      </c>
      <c r="T43">
        <v>-0.01</v>
      </c>
      <c r="U43" s="115">
        <f t="shared" si="2"/>
        <v>-0.02</v>
      </c>
      <c r="V43" s="113">
        <f t="shared" si="3"/>
        <v>0</v>
      </c>
      <c r="X43" s="118"/>
    </row>
    <row r="44" spans="1:24">
      <c r="A44" t="s">
        <v>86</v>
      </c>
      <c r="B44">
        <f>GT!B44</f>
        <v>82</v>
      </c>
      <c r="C44">
        <f>GT!C44</f>
        <v>0</v>
      </c>
      <c r="D44">
        <f>GT!M44</f>
        <v>-0.02</v>
      </c>
      <c r="E44">
        <f>GT!N44</f>
        <v>0</v>
      </c>
      <c r="F44">
        <f t="shared" si="4"/>
        <v>82</v>
      </c>
      <c r="G44">
        <f t="shared" si="5"/>
        <v>-0.02</v>
      </c>
      <c r="H44" s="113"/>
      <c r="I44">
        <f>BRPL_EOD!AA44+BRPL_EOD!AB44</f>
        <v>-0.01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-0.01</v>
      </c>
      <c r="N44">
        <f t="shared" si="0"/>
        <v>-0.02</v>
      </c>
      <c r="O44" s="113">
        <f t="shared" si="1"/>
        <v>0</v>
      </c>
      <c r="P44">
        <v>-0.01</v>
      </c>
      <c r="Q44">
        <v>0</v>
      </c>
      <c r="R44">
        <v>0</v>
      </c>
      <c r="S44">
        <v>0</v>
      </c>
      <c r="T44">
        <v>-0.01</v>
      </c>
      <c r="U44" s="115">
        <f t="shared" si="2"/>
        <v>-0.02</v>
      </c>
      <c r="V44" s="113">
        <f t="shared" si="3"/>
        <v>0</v>
      </c>
      <c r="X44" s="118"/>
    </row>
    <row r="45" spans="1:24">
      <c r="A45" t="s">
        <v>87</v>
      </c>
      <c r="B45">
        <f>GT!B45</f>
        <v>82</v>
      </c>
      <c r="C45">
        <f>GT!C45</f>
        <v>0</v>
      </c>
      <c r="D45">
        <f>GT!M45</f>
        <v>-0.02</v>
      </c>
      <c r="E45">
        <f>GT!N45</f>
        <v>0</v>
      </c>
      <c r="F45">
        <f t="shared" si="4"/>
        <v>82</v>
      </c>
      <c r="G45">
        <f t="shared" si="5"/>
        <v>-0.02</v>
      </c>
      <c r="H45" s="113"/>
      <c r="I45">
        <f>BRPL_EOD!AA45+BRPL_EOD!AB45</f>
        <v>-0.01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-0.01</v>
      </c>
      <c r="N45">
        <f t="shared" si="0"/>
        <v>-0.02</v>
      </c>
      <c r="O45" s="113">
        <f t="shared" si="1"/>
        <v>0</v>
      </c>
      <c r="P45">
        <v>-0.01</v>
      </c>
      <c r="Q45">
        <v>0</v>
      </c>
      <c r="R45">
        <v>0</v>
      </c>
      <c r="S45">
        <v>0</v>
      </c>
      <c r="T45">
        <v>-0.01</v>
      </c>
      <c r="U45" s="115">
        <f t="shared" si="2"/>
        <v>-0.02</v>
      </c>
      <c r="V45" s="113">
        <f t="shared" si="3"/>
        <v>0</v>
      </c>
      <c r="X45" s="118"/>
    </row>
    <row r="46" spans="1:24">
      <c r="A46" t="s">
        <v>88</v>
      </c>
      <c r="B46">
        <f>GT!B46</f>
        <v>82</v>
      </c>
      <c r="C46">
        <f>GT!C46</f>
        <v>0</v>
      </c>
      <c r="D46">
        <f>GT!M46</f>
        <v>-0.02</v>
      </c>
      <c r="E46">
        <f>GT!N46</f>
        <v>0</v>
      </c>
      <c r="F46">
        <f t="shared" si="4"/>
        <v>82</v>
      </c>
      <c r="G46">
        <f t="shared" si="5"/>
        <v>-0.02</v>
      </c>
      <c r="H46" s="113"/>
      <c r="I46">
        <f>BRPL_EOD!AA46+BRPL_EOD!AB46</f>
        <v>-0.01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-0.01</v>
      </c>
      <c r="N46">
        <f t="shared" si="0"/>
        <v>-0.02</v>
      </c>
      <c r="O46" s="113">
        <f t="shared" si="1"/>
        <v>0</v>
      </c>
      <c r="P46">
        <v>-0.01</v>
      </c>
      <c r="Q46">
        <v>0</v>
      </c>
      <c r="R46">
        <v>0</v>
      </c>
      <c r="S46">
        <v>0</v>
      </c>
      <c r="T46">
        <v>-0.01</v>
      </c>
      <c r="U46" s="115">
        <f t="shared" si="2"/>
        <v>-0.02</v>
      </c>
      <c r="V46" s="113">
        <f t="shared" si="3"/>
        <v>0</v>
      </c>
      <c r="X46" s="118"/>
    </row>
    <row r="47" spans="1:24">
      <c r="A47" t="s">
        <v>89</v>
      </c>
      <c r="B47">
        <f>GT!B47</f>
        <v>82</v>
      </c>
      <c r="C47">
        <f>GT!C47</f>
        <v>0</v>
      </c>
      <c r="D47">
        <f>GT!M47</f>
        <v>-0.02</v>
      </c>
      <c r="E47">
        <f>GT!N47</f>
        <v>0</v>
      </c>
      <c r="F47">
        <f t="shared" si="4"/>
        <v>82</v>
      </c>
      <c r="G47">
        <f t="shared" si="5"/>
        <v>-0.02</v>
      </c>
      <c r="H47" s="113"/>
      <c r="I47">
        <f>BRPL_EOD!AA47+BRPL_EOD!AB47</f>
        <v>-0.01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-0.01</v>
      </c>
      <c r="N47">
        <f t="shared" si="0"/>
        <v>-0.02</v>
      </c>
      <c r="O47" s="113">
        <f t="shared" si="1"/>
        <v>0</v>
      </c>
      <c r="P47">
        <v>-0.01</v>
      </c>
      <c r="Q47">
        <v>0</v>
      </c>
      <c r="R47">
        <v>0</v>
      </c>
      <c r="S47">
        <v>0</v>
      </c>
      <c r="T47">
        <v>-0.01</v>
      </c>
      <c r="U47" s="115">
        <f t="shared" si="2"/>
        <v>-0.02</v>
      </c>
      <c r="V47" s="113">
        <f t="shared" si="3"/>
        <v>0</v>
      </c>
      <c r="X47" s="118"/>
    </row>
    <row r="48" spans="1:24">
      <c r="A48" t="s">
        <v>90</v>
      </c>
      <c r="B48">
        <f>GT!B48</f>
        <v>82</v>
      </c>
      <c r="C48">
        <f>GT!C48</f>
        <v>0</v>
      </c>
      <c r="D48">
        <f>GT!M48</f>
        <v>-0.02</v>
      </c>
      <c r="E48">
        <f>GT!N48</f>
        <v>0</v>
      </c>
      <c r="F48">
        <f t="shared" si="4"/>
        <v>82</v>
      </c>
      <c r="G48">
        <f t="shared" si="5"/>
        <v>-0.02</v>
      </c>
      <c r="H48" s="113"/>
      <c r="I48">
        <f>BRPL_EOD!AA48+BRPL_EOD!AB48</f>
        <v>-0.01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-0.01</v>
      </c>
      <c r="N48">
        <f t="shared" si="0"/>
        <v>-0.02</v>
      </c>
      <c r="O48" s="113">
        <f t="shared" si="1"/>
        <v>0</v>
      </c>
      <c r="P48">
        <v>-0.01</v>
      </c>
      <c r="Q48">
        <v>0</v>
      </c>
      <c r="R48">
        <v>0</v>
      </c>
      <c r="S48">
        <v>0</v>
      </c>
      <c r="T48">
        <v>-0.01</v>
      </c>
      <c r="U48" s="115">
        <f t="shared" si="2"/>
        <v>-0.02</v>
      </c>
      <c r="V48" s="113">
        <f t="shared" si="3"/>
        <v>0</v>
      </c>
      <c r="X48" s="118"/>
    </row>
    <row r="49" spans="1:24">
      <c r="A49" t="s">
        <v>91</v>
      </c>
      <c r="B49">
        <f>GT!B49</f>
        <v>82</v>
      </c>
      <c r="C49">
        <f>GT!C49</f>
        <v>0</v>
      </c>
      <c r="D49">
        <f>GT!M49</f>
        <v>-0.02</v>
      </c>
      <c r="E49">
        <f>GT!N49</f>
        <v>0</v>
      </c>
      <c r="F49">
        <f t="shared" si="4"/>
        <v>82</v>
      </c>
      <c r="G49">
        <f t="shared" si="5"/>
        <v>-0.02</v>
      </c>
      <c r="H49" s="113"/>
      <c r="I49">
        <f>BRPL_EOD!AA49+BRPL_EOD!AB49</f>
        <v>-0.01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-0.01</v>
      </c>
      <c r="N49">
        <f t="shared" si="0"/>
        <v>-0.02</v>
      </c>
      <c r="O49" s="113">
        <f t="shared" si="1"/>
        <v>0</v>
      </c>
      <c r="P49">
        <v>-0.01</v>
      </c>
      <c r="Q49">
        <v>0</v>
      </c>
      <c r="R49">
        <v>0</v>
      </c>
      <c r="S49">
        <v>0</v>
      </c>
      <c r="T49">
        <v>-0.01</v>
      </c>
      <c r="U49" s="115">
        <f t="shared" si="2"/>
        <v>-0.02</v>
      </c>
      <c r="V49" s="113">
        <f t="shared" si="3"/>
        <v>0</v>
      </c>
      <c r="X49" s="118"/>
    </row>
    <row r="50" spans="1:24">
      <c r="A50" t="s">
        <v>92</v>
      </c>
      <c r="B50">
        <f>GT!B50</f>
        <v>82</v>
      </c>
      <c r="C50">
        <f>GT!C50</f>
        <v>0</v>
      </c>
      <c r="D50">
        <f>GT!M50</f>
        <v>-0.02</v>
      </c>
      <c r="E50">
        <f>GT!N50</f>
        <v>0</v>
      </c>
      <c r="F50">
        <f t="shared" si="4"/>
        <v>82</v>
      </c>
      <c r="G50">
        <f t="shared" si="5"/>
        <v>-0.02</v>
      </c>
      <c r="H50" s="113"/>
      <c r="I50">
        <f>BRPL_EOD!AA50+BRPL_EOD!AB50</f>
        <v>-0.01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-0.01</v>
      </c>
      <c r="N50">
        <f t="shared" si="0"/>
        <v>-0.02</v>
      </c>
      <c r="O50" s="113">
        <f t="shared" si="1"/>
        <v>0</v>
      </c>
      <c r="P50">
        <v>-0.01</v>
      </c>
      <c r="Q50">
        <v>0</v>
      </c>
      <c r="R50">
        <v>0</v>
      </c>
      <c r="S50">
        <v>0</v>
      </c>
      <c r="T50">
        <v>-0.01</v>
      </c>
      <c r="U50" s="115">
        <f t="shared" si="2"/>
        <v>-0.02</v>
      </c>
      <c r="V50" s="113">
        <f t="shared" si="3"/>
        <v>0</v>
      </c>
      <c r="X50" s="118"/>
    </row>
    <row r="51" spans="1:24">
      <c r="A51" t="s">
        <v>93</v>
      </c>
      <c r="B51">
        <f>GT!B51</f>
        <v>82</v>
      </c>
      <c r="C51">
        <f>GT!C51</f>
        <v>0</v>
      </c>
      <c r="D51">
        <f>GT!M51</f>
        <v>-0.02</v>
      </c>
      <c r="E51">
        <f>GT!N51</f>
        <v>0</v>
      </c>
      <c r="F51">
        <f t="shared" si="4"/>
        <v>82</v>
      </c>
      <c r="G51">
        <f t="shared" si="5"/>
        <v>-0.02</v>
      </c>
      <c r="H51" s="113"/>
      <c r="I51">
        <f>BRPL_EOD!AA51+BRPL_EOD!AB51</f>
        <v>-0.01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-0.01</v>
      </c>
      <c r="N51">
        <f t="shared" si="0"/>
        <v>-0.02</v>
      </c>
      <c r="O51" s="113">
        <f t="shared" si="1"/>
        <v>0</v>
      </c>
      <c r="P51">
        <v>-0.01</v>
      </c>
      <c r="Q51">
        <v>0</v>
      </c>
      <c r="R51">
        <v>0</v>
      </c>
      <c r="S51">
        <v>0</v>
      </c>
      <c r="T51">
        <v>-0.01</v>
      </c>
      <c r="U51" s="115">
        <f t="shared" si="2"/>
        <v>-0.02</v>
      </c>
      <c r="V51" s="113">
        <f t="shared" si="3"/>
        <v>0</v>
      </c>
      <c r="X51" s="118"/>
    </row>
    <row r="52" spans="1:24">
      <c r="A52" t="s">
        <v>94</v>
      </c>
      <c r="B52">
        <f>GT!B52</f>
        <v>82</v>
      </c>
      <c r="C52">
        <f>GT!C52</f>
        <v>0</v>
      </c>
      <c r="D52">
        <f>GT!M52</f>
        <v>-0.02</v>
      </c>
      <c r="E52">
        <f>GT!N52</f>
        <v>0</v>
      </c>
      <c r="F52">
        <f t="shared" si="4"/>
        <v>82</v>
      </c>
      <c r="G52">
        <f t="shared" si="5"/>
        <v>-0.02</v>
      </c>
      <c r="H52" s="113"/>
      <c r="I52">
        <f>BRPL_EOD!AA52+BRPL_EOD!AB52</f>
        <v>-0.01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-0.01</v>
      </c>
      <c r="N52">
        <f t="shared" si="0"/>
        <v>-0.02</v>
      </c>
      <c r="O52" s="113">
        <f t="shared" si="1"/>
        <v>0</v>
      </c>
      <c r="P52">
        <v>-0.01</v>
      </c>
      <c r="Q52">
        <v>0</v>
      </c>
      <c r="R52">
        <v>0</v>
      </c>
      <c r="S52">
        <v>0</v>
      </c>
      <c r="T52">
        <v>-0.01</v>
      </c>
      <c r="U52" s="115">
        <f t="shared" si="2"/>
        <v>-0.02</v>
      </c>
      <c r="V52" s="113">
        <f t="shared" si="3"/>
        <v>0</v>
      </c>
      <c r="X52" s="118"/>
    </row>
    <row r="53" spans="1:24">
      <c r="A53" t="s">
        <v>95</v>
      </c>
      <c r="B53">
        <f>GT!B53</f>
        <v>82</v>
      </c>
      <c r="C53">
        <f>GT!C53</f>
        <v>0</v>
      </c>
      <c r="D53">
        <f>GT!M53</f>
        <v>-0.02</v>
      </c>
      <c r="E53">
        <f>GT!N53</f>
        <v>0</v>
      </c>
      <c r="F53">
        <f t="shared" si="4"/>
        <v>82</v>
      </c>
      <c r="G53">
        <f t="shared" si="5"/>
        <v>-0.02</v>
      </c>
      <c r="H53" s="113"/>
      <c r="I53">
        <f>BRPL_EOD!AA53+BRPL_EOD!AB53</f>
        <v>-0.01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-0.01</v>
      </c>
      <c r="N53">
        <f t="shared" si="0"/>
        <v>-0.02</v>
      </c>
      <c r="O53" s="113">
        <f t="shared" si="1"/>
        <v>0</v>
      </c>
      <c r="P53">
        <v>-0.01</v>
      </c>
      <c r="Q53">
        <v>0</v>
      </c>
      <c r="R53">
        <v>0</v>
      </c>
      <c r="S53">
        <v>0</v>
      </c>
      <c r="T53">
        <v>-0.01</v>
      </c>
      <c r="U53" s="115">
        <f t="shared" si="2"/>
        <v>-0.02</v>
      </c>
      <c r="V53" s="113">
        <f t="shared" si="3"/>
        <v>0</v>
      </c>
      <c r="X53" s="118"/>
    </row>
    <row r="54" spans="1:24">
      <c r="A54" t="s">
        <v>96</v>
      </c>
      <c r="B54">
        <f>GT!B54</f>
        <v>82</v>
      </c>
      <c r="C54">
        <f>GT!C54</f>
        <v>0</v>
      </c>
      <c r="D54">
        <f>GT!M54</f>
        <v>-0.02</v>
      </c>
      <c r="E54">
        <f>GT!N54</f>
        <v>0</v>
      </c>
      <c r="F54">
        <f t="shared" si="4"/>
        <v>82</v>
      </c>
      <c r="G54">
        <f t="shared" si="5"/>
        <v>-0.02</v>
      </c>
      <c r="H54" s="113"/>
      <c r="I54">
        <f>BRPL_EOD!AA54+BRPL_EOD!AB54</f>
        <v>-0.01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-0.01</v>
      </c>
      <c r="N54">
        <f t="shared" si="0"/>
        <v>-0.02</v>
      </c>
      <c r="O54" s="113">
        <f t="shared" si="1"/>
        <v>0</v>
      </c>
      <c r="P54">
        <v>-0.01</v>
      </c>
      <c r="Q54">
        <v>0</v>
      </c>
      <c r="R54">
        <v>0</v>
      </c>
      <c r="S54">
        <v>0</v>
      </c>
      <c r="T54">
        <v>-0.01</v>
      </c>
      <c r="U54" s="115">
        <f t="shared" si="2"/>
        <v>-0.02</v>
      </c>
      <c r="V54" s="113">
        <f t="shared" si="3"/>
        <v>0</v>
      </c>
      <c r="X54" s="118"/>
    </row>
    <row r="55" spans="1:24">
      <c r="A55" t="s">
        <v>97</v>
      </c>
      <c r="B55">
        <f>GT!B55</f>
        <v>82</v>
      </c>
      <c r="C55">
        <f>GT!C55</f>
        <v>0</v>
      </c>
      <c r="D55">
        <f>GT!M55</f>
        <v>-0.02</v>
      </c>
      <c r="E55">
        <f>GT!N55</f>
        <v>0</v>
      </c>
      <c r="F55">
        <f t="shared" si="4"/>
        <v>82</v>
      </c>
      <c r="G55">
        <f t="shared" si="5"/>
        <v>-0.02</v>
      </c>
      <c r="H55" s="113"/>
      <c r="I55">
        <f>BRPL_EOD!AA55+BRPL_EOD!AB55</f>
        <v>-0.01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-0.01</v>
      </c>
      <c r="N55">
        <f t="shared" si="0"/>
        <v>-0.02</v>
      </c>
      <c r="O55" s="113">
        <f t="shared" si="1"/>
        <v>0</v>
      </c>
      <c r="P55">
        <v>-0.01</v>
      </c>
      <c r="Q55">
        <v>0</v>
      </c>
      <c r="R55">
        <v>0</v>
      </c>
      <c r="S55">
        <v>0</v>
      </c>
      <c r="T55">
        <v>-0.01</v>
      </c>
      <c r="U55" s="115">
        <f t="shared" si="2"/>
        <v>-0.02</v>
      </c>
      <c r="V55" s="113">
        <f t="shared" si="3"/>
        <v>0</v>
      </c>
      <c r="X55" s="118"/>
    </row>
    <row r="56" spans="1:24">
      <c r="A56" t="s">
        <v>98</v>
      </c>
      <c r="B56">
        <f>GT!B56</f>
        <v>82</v>
      </c>
      <c r="C56">
        <f>GT!C56</f>
        <v>0</v>
      </c>
      <c r="D56">
        <f>GT!M56</f>
        <v>-0.02</v>
      </c>
      <c r="E56">
        <f>GT!N56</f>
        <v>0</v>
      </c>
      <c r="F56">
        <f t="shared" si="4"/>
        <v>82</v>
      </c>
      <c r="G56">
        <f t="shared" si="5"/>
        <v>-0.02</v>
      </c>
      <c r="H56" s="113"/>
      <c r="I56">
        <f>BRPL_EOD!AA56+BRPL_EOD!AB56</f>
        <v>-0.01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-0.01</v>
      </c>
      <c r="N56">
        <f t="shared" si="0"/>
        <v>-0.02</v>
      </c>
      <c r="O56" s="113">
        <f t="shared" si="1"/>
        <v>0</v>
      </c>
      <c r="P56">
        <v>-0.01</v>
      </c>
      <c r="Q56">
        <v>0</v>
      </c>
      <c r="R56">
        <v>0</v>
      </c>
      <c r="S56">
        <v>0</v>
      </c>
      <c r="T56">
        <v>-0.01</v>
      </c>
      <c r="U56" s="115">
        <f t="shared" si="2"/>
        <v>-0.02</v>
      </c>
      <c r="V56" s="113">
        <f t="shared" si="3"/>
        <v>0</v>
      </c>
      <c r="X56" s="118"/>
    </row>
    <row r="57" spans="1:24">
      <c r="A57" t="s">
        <v>99</v>
      </c>
      <c r="B57">
        <f>GT!B57</f>
        <v>82</v>
      </c>
      <c r="C57">
        <f>GT!C57</f>
        <v>0</v>
      </c>
      <c r="D57">
        <f>GT!M57</f>
        <v>-0.02</v>
      </c>
      <c r="E57">
        <f>GT!N57</f>
        <v>0</v>
      </c>
      <c r="F57">
        <f t="shared" si="4"/>
        <v>82</v>
      </c>
      <c r="G57">
        <f t="shared" si="5"/>
        <v>-0.02</v>
      </c>
      <c r="H57" s="113"/>
      <c r="I57">
        <f>BRPL_EOD!AA57+BRPL_EOD!AB57</f>
        <v>-0.01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-0.01</v>
      </c>
      <c r="N57">
        <f t="shared" si="0"/>
        <v>-0.02</v>
      </c>
      <c r="O57" s="113">
        <f t="shared" si="1"/>
        <v>0</v>
      </c>
      <c r="P57">
        <v>-0.01</v>
      </c>
      <c r="Q57">
        <v>0</v>
      </c>
      <c r="R57">
        <v>0</v>
      </c>
      <c r="S57">
        <v>0</v>
      </c>
      <c r="T57">
        <v>-0.01</v>
      </c>
      <c r="U57" s="115">
        <f t="shared" si="2"/>
        <v>-0.02</v>
      </c>
      <c r="V57" s="113">
        <f t="shared" si="3"/>
        <v>0</v>
      </c>
      <c r="X57" s="118"/>
    </row>
    <row r="58" spans="1:24">
      <c r="A58" t="s">
        <v>100</v>
      </c>
      <c r="B58">
        <f>GT!B58</f>
        <v>82</v>
      </c>
      <c r="C58">
        <f>GT!C58</f>
        <v>0</v>
      </c>
      <c r="D58">
        <f>GT!M58</f>
        <v>-0.02</v>
      </c>
      <c r="E58">
        <f>GT!N58</f>
        <v>0</v>
      </c>
      <c r="F58">
        <f t="shared" si="4"/>
        <v>82</v>
      </c>
      <c r="G58">
        <f t="shared" si="5"/>
        <v>-0.02</v>
      </c>
      <c r="H58" s="113"/>
      <c r="I58">
        <f>BRPL_EOD!AA58+BRPL_EOD!AB58</f>
        <v>-0.01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-0.01</v>
      </c>
      <c r="N58">
        <f t="shared" si="0"/>
        <v>-0.02</v>
      </c>
      <c r="O58" s="113">
        <f t="shared" si="1"/>
        <v>0</v>
      </c>
      <c r="P58">
        <v>-0.01</v>
      </c>
      <c r="Q58">
        <v>0</v>
      </c>
      <c r="R58">
        <v>0</v>
      </c>
      <c r="S58">
        <v>0</v>
      </c>
      <c r="T58">
        <v>-0.01</v>
      </c>
      <c r="U58" s="115">
        <f t="shared" si="2"/>
        <v>-0.02</v>
      </c>
      <c r="V58" s="113">
        <f t="shared" si="3"/>
        <v>0</v>
      </c>
      <c r="X58" s="118"/>
    </row>
    <row r="59" spans="1:24">
      <c r="A59" t="s">
        <v>101</v>
      </c>
      <c r="B59">
        <f>GT!B59</f>
        <v>82</v>
      </c>
      <c r="C59">
        <f>GT!C59</f>
        <v>0</v>
      </c>
      <c r="D59">
        <f>GT!M59</f>
        <v>-0.02</v>
      </c>
      <c r="E59">
        <f>GT!N59</f>
        <v>0</v>
      </c>
      <c r="F59">
        <f t="shared" si="4"/>
        <v>82</v>
      </c>
      <c r="G59">
        <f t="shared" si="5"/>
        <v>-0.02</v>
      </c>
      <c r="H59" s="113"/>
      <c r="I59">
        <f>BRPL_EOD!AA59+BRPL_EOD!AB59</f>
        <v>-0.01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-0.01</v>
      </c>
      <c r="N59">
        <f t="shared" si="0"/>
        <v>-0.02</v>
      </c>
      <c r="O59" s="113">
        <f t="shared" si="1"/>
        <v>0</v>
      </c>
      <c r="P59">
        <v>-0.01</v>
      </c>
      <c r="Q59">
        <v>0</v>
      </c>
      <c r="R59">
        <v>0</v>
      </c>
      <c r="S59">
        <v>0</v>
      </c>
      <c r="T59">
        <v>-0.01</v>
      </c>
      <c r="U59" s="115">
        <f t="shared" si="2"/>
        <v>-0.02</v>
      </c>
      <c r="V59" s="113">
        <f t="shared" si="3"/>
        <v>0</v>
      </c>
      <c r="X59" s="118"/>
    </row>
    <row r="60" spans="1:24">
      <c r="A60" t="s">
        <v>102</v>
      </c>
      <c r="B60">
        <f>GT!B60</f>
        <v>82</v>
      </c>
      <c r="C60">
        <f>GT!C60</f>
        <v>0</v>
      </c>
      <c r="D60">
        <f>GT!M60</f>
        <v>-0.02</v>
      </c>
      <c r="E60">
        <f>GT!N60</f>
        <v>0</v>
      </c>
      <c r="F60">
        <f t="shared" si="4"/>
        <v>82</v>
      </c>
      <c r="G60">
        <f t="shared" si="5"/>
        <v>-0.02</v>
      </c>
      <c r="H60" s="113"/>
      <c r="I60">
        <f>BRPL_EOD!AA60+BRPL_EOD!AB60</f>
        <v>-0.01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-0.01</v>
      </c>
      <c r="N60">
        <f t="shared" si="0"/>
        <v>-0.02</v>
      </c>
      <c r="O60" s="113">
        <f t="shared" si="1"/>
        <v>0</v>
      </c>
      <c r="P60">
        <v>-0.01</v>
      </c>
      <c r="Q60">
        <v>0</v>
      </c>
      <c r="R60">
        <v>0</v>
      </c>
      <c r="S60">
        <v>0</v>
      </c>
      <c r="T60">
        <v>-0.01</v>
      </c>
      <c r="U60" s="115">
        <f t="shared" si="2"/>
        <v>-0.02</v>
      </c>
      <c r="V60" s="113">
        <f t="shared" si="3"/>
        <v>0</v>
      </c>
      <c r="X60" s="118"/>
    </row>
    <row r="61" spans="1:24">
      <c r="A61" t="s">
        <v>103</v>
      </c>
      <c r="B61">
        <f>GT!B61</f>
        <v>82</v>
      </c>
      <c r="C61">
        <f>GT!C61</f>
        <v>0</v>
      </c>
      <c r="D61">
        <f>GT!M61</f>
        <v>-0.02</v>
      </c>
      <c r="E61">
        <f>GT!N61</f>
        <v>0</v>
      </c>
      <c r="F61">
        <f t="shared" si="4"/>
        <v>82</v>
      </c>
      <c r="G61">
        <f t="shared" si="5"/>
        <v>-0.02</v>
      </c>
      <c r="H61" s="113"/>
      <c r="I61">
        <f>BRPL_EOD!AA61+BRPL_EOD!AB61</f>
        <v>-0.01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-0.01</v>
      </c>
      <c r="N61">
        <f t="shared" si="0"/>
        <v>-0.02</v>
      </c>
      <c r="O61" s="113">
        <f t="shared" si="1"/>
        <v>0</v>
      </c>
      <c r="P61">
        <v>-0.01</v>
      </c>
      <c r="Q61">
        <v>0</v>
      </c>
      <c r="R61">
        <v>0</v>
      </c>
      <c r="S61">
        <v>0</v>
      </c>
      <c r="T61">
        <v>-0.01</v>
      </c>
      <c r="U61" s="115">
        <f t="shared" si="2"/>
        <v>-0.02</v>
      </c>
      <c r="V61" s="113">
        <f t="shared" si="3"/>
        <v>0</v>
      </c>
      <c r="X61" s="118"/>
    </row>
    <row r="62" spans="1:24">
      <c r="A62" t="s">
        <v>104</v>
      </c>
      <c r="B62">
        <f>GT!B62</f>
        <v>82</v>
      </c>
      <c r="C62">
        <f>GT!C62</f>
        <v>0</v>
      </c>
      <c r="D62">
        <f>GT!M62</f>
        <v>-0.02</v>
      </c>
      <c r="E62">
        <f>GT!N62</f>
        <v>0</v>
      </c>
      <c r="F62">
        <f t="shared" si="4"/>
        <v>82</v>
      </c>
      <c r="G62">
        <f t="shared" si="5"/>
        <v>-0.02</v>
      </c>
      <c r="H62" s="113"/>
      <c r="I62">
        <f>BRPL_EOD!AA62+BRPL_EOD!AB62</f>
        <v>-0.01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-0.01</v>
      </c>
      <c r="N62">
        <f t="shared" si="0"/>
        <v>-0.02</v>
      </c>
      <c r="O62" s="113">
        <f t="shared" si="1"/>
        <v>0</v>
      </c>
      <c r="P62">
        <v>-0.01</v>
      </c>
      <c r="Q62">
        <v>0</v>
      </c>
      <c r="R62">
        <v>0</v>
      </c>
      <c r="S62">
        <v>0</v>
      </c>
      <c r="T62">
        <v>-0.01</v>
      </c>
      <c r="U62" s="115">
        <f t="shared" si="2"/>
        <v>-0.02</v>
      </c>
      <c r="V62" s="113">
        <f t="shared" si="3"/>
        <v>0</v>
      </c>
      <c r="X62" s="118"/>
    </row>
    <row r="63" spans="1:24">
      <c r="A63" t="s">
        <v>105</v>
      </c>
      <c r="B63">
        <f>GT!B63</f>
        <v>82</v>
      </c>
      <c r="C63">
        <f>GT!C63</f>
        <v>0</v>
      </c>
      <c r="D63">
        <f>GT!M63</f>
        <v>-0.02</v>
      </c>
      <c r="E63">
        <f>GT!N63</f>
        <v>0</v>
      </c>
      <c r="F63">
        <f t="shared" si="4"/>
        <v>82</v>
      </c>
      <c r="G63">
        <f t="shared" si="5"/>
        <v>-0.02</v>
      </c>
      <c r="H63" s="113"/>
      <c r="I63">
        <f>BRPL_EOD!AA63+BRPL_EOD!AB63</f>
        <v>-0.01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-0.01</v>
      </c>
      <c r="N63">
        <f t="shared" si="0"/>
        <v>-0.02</v>
      </c>
      <c r="O63" s="113">
        <f t="shared" si="1"/>
        <v>0</v>
      </c>
      <c r="P63">
        <v>-0.01</v>
      </c>
      <c r="Q63">
        <v>0</v>
      </c>
      <c r="R63">
        <v>0</v>
      </c>
      <c r="S63">
        <v>0</v>
      </c>
      <c r="T63">
        <v>-0.01</v>
      </c>
      <c r="U63" s="115">
        <f t="shared" si="2"/>
        <v>-0.02</v>
      </c>
      <c r="V63" s="113">
        <f t="shared" si="3"/>
        <v>0</v>
      </c>
      <c r="X63" s="118"/>
    </row>
    <row r="64" spans="1:24">
      <c r="A64" t="s">
        <v>106</v>
      </c>
      <c r="B64">
        <f>GT!B64</f>
        <v>82</v>
      </c>
      <c r="C64">
        <f>GT!C64</f>
        <v>0</v>
      </c>
      <c r="D64">
        <f>GT!M64</f>
        <v>-0.02</v>
      </c>
      <c r="E64">
        <f>GT!N64</f>
        <v>0</v>
      </c>
      <c r="F64">
        <f t="shared" si="4"/>
        <v>82</v>
      </c>
      <c r="G64">
        <f t="shared" si="5"/>
        <v>-0.02</v>
      </c>
      <c r="H64" s="113"/>
      <c r="I64">
        <f>BRPL_EOD!AA64+BRPL_EOD!AB64</f>
        <v>-0.01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-0.01</v>
      </c>
      <c r="N64">
        <f t="shared" si="0"/>
        <v>-0.02</v>
      </c>
      <c r="O64" s="113">
        <f t="shared" si="1"/>
        <v>0</v>
      </c>
      <c r="P64">
        <v>-0.01</v>
      </c>
      <c r="Q64">
        <v>0</v>
      </c>
      <c r="R64">
        <v>0</v>
      </c>
      <c r="S64">
        <v>0</v>
      </c>
      <c r="T64">
        <v>-0.01</v>
      </c>
      <c r="U64" s="115">
        <f t="shared" si="2"/>
        <v>-0.02</v>
      </c>
      <c r="V64" s="113">
        <f t="shared" si="3"/>
        <v>0</v>
      </c>
      <c r="X64" s="118"/>
    </row>
    <row r="65" spans="1:24">
      <c r="A65" t="s">
        <v>107</v>
      </c>
      <c r="B65">
        <f>GT!B65</f>
        <v>82</v>
      </c>
      <c r="C65">
        <f>GT!C65</f>
        <v>0</v>
      </c>
      <c r="D65">
        <f>GT!M65</f>
        <v>-0.02</v>
      </c>
      <c r="E65">
        <f>GT!N65</f>
        <v>0</v>
      </c>
      <c r="F65">
        <f t="shared" si="4"/>
        <v>82</v>
      </c>
      <c r="G65">
        <f t="shared" si="5"/>
        <v>-0.02</v>
      </c>
      <c r="H65" s="113"/>
      <c r="I65">
        <f>BRPL_EOD!AA65+BRPL_EOD!AB65</f>
        <v>-0.01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-0.01</v>
      </c>
      <c r="N65">
        <f t="shared" si="0"/>
        <v>-0.02</v>
      </c>
      <c r="O65" s="113">
        <f t="shared" si="1"/>
        <v>0</v>
      </c>
      <c r="P65">
        <v>-0.01</v>
      </c>
      <c r="Q65">
        <v>0</v>
      </c>
      <c r="R65">
        <v>0</v>
      </c>
      <c r="S65">
        <v>0</v>
      </c>
      <c r="T65">
        <v>-0.01</v>
      </c>
      <c r="U65" s="115">
        <f t="shared" si="2"/>
        <v>-0.02</v>
      </c>
      <c r="V65" s="113">
        <f t="shared" si="3"/>
        <v>0</v>
      </c>
      <c r="X65" s="118"/>
    </row>
    <row r="66" spans="1:24">
      <c r="A66" t="s">
        <v>108</v>
      </c>
      <c r="B66">
        <f>GT!B66</f>
        <v>82</v>
      </c>
      <c r="C66">
        <f>GT!C66</f>
        <v>0</v>
      </c>
      <c r="D66">
        <f>GT!M66</f>
        <v>-0.02</v>
      </c>
      <c r="E66">
        <f>GT!N66</f>
        <v>0</v>
      </c>
      <c r="F66">
        <f t="shared" si="4"/>
        <v>82</v>
      </c>
      <c r="G66">
        <f t="shared" si="5"/>
        <v>-0.02</v>
      </c>
      <c r="H66" s="113"/>
      <c r="I66">
        <f>BRPL_EOD!AA66+BRPL_EOD!AB66</f>
        <v>-0.01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-0.01</v>
      </c>
      <c r="N66">
        <f t="shared" si="0"/>
        <v>-0.02</v>
      </c>
      <c r="O66" s="113">
        <f t="shared" si="1"/>
        <v>0</v>
      </c>
      <c r="P66">
        <v>-0.01</v>
      </c>
      <c r="Q66">
        <v>0</v>
      </c>
      <c r="R66">
        <v>0</v>
      </c>
      <c r="S66">
        <v>0</v>
      </c>
      <c r="T66">
        <v>-0.01</v>
      </c>
      <c r="U66" s="115">
        <f t="shared" si="2"/>
        <v>-0.02</v>
      </c>
      <c r="V66" s="113">
        <f t="shared" si="3"/>
        <v>0</v>
      </c>
      <c r="X66" s="118"/>
    </row>
    <row r="67" spans="1:24">
      <c r="A67" t="s">
        <v>109</v>
      </c>
      <c r="B67">
        <f>GT!B67</f>
        <v>82</v>
      </c>
      <c r="C67">
        <f>GT!C67</f>
        <v>0</v>
      </c>
      <c r="D67">
        <f>GT!M67</f>
        <v>-0.02</v>
      </c>
      <c r="E67">
        <f>GT!N67</f>
        <v>0</v>
      </c>
      <c r="F67">
        <f t="shared" si="4"/>
        <v>82</v>
      </c>
      <c r="G67">
        <f t="shared" si="5"/>
        <v>-0.02</v>
      </c>
      <c r="H67" s="113"/>
      <c r="I67">
        <f>BRPL_EOD!AA67+BRPL_EOD!AB67</f>
        <v>-0.01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-0.01</v>
      </c>
      <c r="N67">
        <f t="shared" ref="N67:N98" si="6">SUM(I67:M67)</f>
        <v>-0.02</v>
      </c>
      <c r="O67" s="113">
        <f t="shared" ref="O67:O98" si="7">G67-N67</f>
        <v>0</v>
      </c>
      <c r="P67">
        <v>-0.01</v>
      </c>
      <c r="Q67">
        <v>0</v>
      </c>
      <c r="R67">
        <v>0</v>
      </c>
      <c r="S67">
        <v>0</v>
      </c>
      <c r="T67">
        <v>-0.01</v>
      </c>
      <c r="U67" s="115">
        <f t="shared" ref="U67:U98" si="8">SUM(P67:T67)</f>
        <v>-0.02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82</v>
      </c>
      <c r="C68">
        <f>GT!C68</f>
        <v>0</v>
      </c>
      <c r="D68">
        <f>GT!M68</f>
        <v>-0.02</v>
      </c>
      <c r="E68">
        <f>GT!N68</f>
        <v>0</v>
      </c>
      <c r="F68">
        <f t="shared" ref="F68:F98" si="10">B68+C68</f>
        <v>82</v>
      </c>
      <c r="G68">
        <f t="shared" ref="G68:G98" si="11">D68+E68-X68</f>
        <v>-0.02</v>
      </c>
      <c r="H68" s="113"/>
      <c r="I68">
        <f>BRPL_EOD!AA68+BRPL_EOD!AB68</f>
        <v>-0.01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-0.01</v>
      </c>
      <c r="N68">
        <f t="shared" si="6"/>
        <v>-0.02</v>
      </c>
      <c r="O68" s="113">
        <f t="shared" si="7"/>
        <v>0</v>
      </c>
      <c r="P68">
        <v>-0.01</v>
      </c>
      <c r="Q68">
        <v>0</v>
      </c>
      <c r="R68">
        <v>0</v>
      </c>
      <c r="S68">
        <v>0</v>
      </c>
      <c r="T68">
        <v>-0.01</v>
      </c>
      <c r="U68" s="115">
        <f t="shared" si="8"/>
        <v>-0.02</v>
      </c>
      <c r="V68" s="113">
        <f t="shared" si="9"/>
        <v>0</v>
      </c>
      <c r="X68" s="118"/>
    </row>
    <row r="69" spans="1:24">
      <c r="A69" t="s">
        <v>111</v>
      </c>
      <c r="B69">
        <f>GT!B69</f>
        <v>82</v>
      </c>
      <c r="C69">
        <f>GT!C69</f>
        <v>0</v>
      </c>
      <c r="D69">
        <f>GT!M69</f>
        <v>-0.02</v>
      </c>
      <c r="E69">
        <f>GT!N69</f>
        <v>0</v>
      </c>
      <c r="F69">
        <f t="shared" si="10"/>
        <v>82</v>
      </c>
      <c r="G69">
        <f t="shared" si="11"/>
        <v>-0.02</v>
      </c>
      <c r="H69" s="113"/>
      <c r="I69">
        <f>BRPL_EOD!AA69+BRPL_EOD!AB69</f>
        <v>-0.01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-0.01</v>
      </c>
      <c r="N69">
        <f t="shared" si="6"/>
        <v>-0.02</v>
      </c>
      <c r="O69" s="113">
        <f t="shared" si="7"/>
        <v>0</v>
      </c>
      <c r="P69">
        <v>-0.01</v>
      </c>
      <c r="Q69">
        <v>0</v>
      </c>
      <c r="R69">
        <v>0</v>
      </c>
      <c r="S69">
        <v>0</v>
      </c>
      <c r="T69">
        <v>-0.01</v>
      </c>
      <c r="U69" s="115">
        <f t="shared" si="8"/>
        <v>-0.02</v>
      </c>
      <c r="V69" s="113">
        <f t="shared" si="9"/>
        <v>0</v>
      </c>
      <c r="X69" s="118"/>
    </row>
    <row r="70" spans="1:24">
      <c r="A70" t="s">
        <v>112</v>
      </c>
      <c r="B70">
        <f>GT!B70</f>
        <v>82</v>
      </c>
      <c r="C70">
        <f>GT!C70</f>
        <v>0</v>
      </c>
      <c r="D70">
        <f>GT!M70</f>
        <v>-0.02</v>
      </c>
      <c r="E70">
        <f>GT!N70</f>
        <v>0</v>
      </c>
      <c r="F70">
        <f t="shared" si="10"/>
        <v>82</v>
      </c>
      <c r="G70">
        <f t="shared" si="11"/>
        <v>-0.02</v>
      </c>
      <c r="H70" s="113"/>
      <c r="I70">
        <f>BRPL_EOD!AA70+BRPL_EOD!AB70</f>
        <v>-0.01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-0.01</v>
      </c>
      <c r="N70">
        <f t="shared" si="6"/>
        <v>-0.02</v>
      </c>
      <c r="O70" s="113">
        <f t="shared" si="7"/>
        <v>0</v>
      </c>
      <c r="P70">
        <v>-0.01</v>
      </c>
      <c r="Q70">
        <v>0</v>
      </c>
      <c r="R70">
        <v>0</v>
      </c>
      <c r="S70">
        <v>0</v>
      </c>
      <c r="T70">
        <v>-0.01</v>
      </c>
      <c r="U70" s="115">
        <f t="shared" si="8"/>
        <v>-0.02</v>
      </c>
      <c r="V70" s="113">
        <f t="shared" si="9"/>
        <v>0</v>
      </c>
      <c r="X70" s="118"/>
    </row>
    <row r="71" spans="1:24">
      <c r="A71" t="s">
        <v>113</v>
      </c>
      <c r="B71">
        <f>GT!B71</f>
        <v>82</v>
      </c>
      <c r="C71">
        <f>GT!C71</f>
        <v>0</v>
      </c>
      <c r="D71">
        <f>GT!M71</f>
        <v>-0.02</v>
      </c>
      <c r="E71">
        <f>GT!N71</f>
        <v>0</v>
      </c>
      <c r="F71">
        <f t="shared" si="10"/>
        <v>82</v>
      </c>
      <c r="G71">
        <f t="shared" si="11"/>
        <v>-0.02</v>
      </c>
      <c r="H71" s="113"/>
      <c r="I71">
        <f>BRPL_EOD!AA71+BRPL_EOD!AB71</f>
        <v>-0.01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-0.01</v>
      </c>
      <c r="N71">
        <f t="shared" si="6"/>
        <v>-0.02</v>
      </c>
      <c r="O71" s="113">
        <f t="shared" si="7"/>
        <v>0</v>
      </c>
      <c r="P71">
        <v>-0.01</v>
      </c>
      <c r="Q71">
        <v>0</v>
      </c>
      <c r="R71">
        <v>0</v>
      </c>
      <c r="S71">
        <v>0</v>
      </c>
      <c r="T71">
        <v>-0.01</v>
      </c>
      <c r="U71" s="115">
        <f t="shared" si="8"/>
        <v>-0.02</v>
      </c>
      <c r="V71" s="113">
        <f t="shared" si="9"/>
        <v>0</v>
      </c>
      <c r="X71" s="118"/>
    </row>
    <row r="72" spans="1:24">
      <c r="A72" t="s">
        <v>114</v>
      </c>
      <c r="B72">
        <f>GT!B72</f>
        <v>82</v>
      </c>
      <c r="C72">
        <f>GT!C72</f>
        <v>0</v>
      </c>
      <c r="D72">
        <f>GT!M72</f>
        <v>-0.02</v>
      </c>
      <c r="E72">
        <f>GT!N72</f>
        <v>0</v>
      </c>
      <c r="F72">
        <f t="shared" si="10"/>
        <v>82</v>
      </c>
      <c r="G72">
        <f t="shared" si="11"/>
        <v>-0.02</v>
      </c>
      <c r="H72" s="113"/>
      <c r="I72">
        <f>BRPL_EOD!AA72+BRPL_EOD!AB72</f>
        <v>-0.01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-0.01</v>
      </c>
      <c r="N72">
        <f t="shared" si="6"/>
        <v>-0.02</v>
      </c>
      <c r="O72" s="113">
        <f t="shared" si="7"/>
        <v>0</v>
      </c>
      <c r="P72">
        <v>-0.01</v>
      </c>
      <c r="Q72">
        <v>0</v>
      </c>
      <c r="R72">
        <v>0</v>
      </c>
      <c r="S72">
        <v>0</v>
      </c>
      <c r="T72">
        <v>-0.01</v>
      </c>
      <c r="U72" s="115">
        <f t="shared" si="8"/>
        <v>-0.02</v>
      </c>
      <c r="V72" s="113">
        <f t="shared" si="9"/>
        <v>0</v>
      </c>
      <c r="X72" s="118"/>
    </row>
    <row r="73" spans="1:24">
      <c r="A73" t="s">
        <v>115</v>
      </c>
      <c r="B73">
        <f>GT!B73</f>
        <v>82</v>
      </c>
      <c r="C73">
        <f>GT!C73</f>
        <v>0</v>
      </c>
      <c r="D73">
        <f>GT!M73</f>
        <v>-0.02</v>
      </c>
      <c r="E73">
        <f>GT!N73</f>
        <v>0</v>
      </c>
      <c r="F73">
        <f t="shared" si="10"/>
        <v>82</v>
      </c>
      <c r="G73">
        <f t="shared" si="11"/>
        <v>-0.02</v>
      </c>
      <c r="H73" s="113"/>
      <c r="I73">
        <f>BRPL_EOD!AA73+BRPL_EOD!AB73</f>
        <v>-0.01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-0.01</v>
      </c>
      <c r="N73">
        <f t="shared" si="6"/>
        <v>-0.02</v>
      </c>
      <c r="O73" s="113">
        <f t="shared" si="7"/>
        <v>0</v>
      </c>
      <c r="P73">
        <v>-0.01</v>
      </c>
      <c r="Q73">
        <v>0</v>
      </c>
      <c r="R73">
        <v>0</v>
      </c>
      <c r="S73">
        <v>0</v>
      </c>
      <c r="T73">
        <v>-0.01</v>
      </c>
      <c r="U73" s="115">
        <f t="shared" si="8"/>
        <v>-0.02</v>
      </c>
      <c r="V73" s="113">
        <f t="shared" si="9"/>
        <v>0</v>
      </c>
      <c r="X73" s="118"/>
    </row>
    <row r="74" spans="1:24">
      <c r="A74" t="s">
        <v>116</v>
      </c>
      <c r="B74">
        <f>GT!B74</f>
        <v>82</v>
      </c>
      <c r="C74">
        <f>GT!C74</f>
        <v>0</v>
      </c>
      <c r="D74">
        <f>GT!M74</f>
        <v>-0.02</v>
      </c>
      <c r="E74">
        <f>GT!N74</f>
        <v>0</v>
      </c>
      <c r="F74">
        <f t="shared" si="10"/>
        <v>82</v>
      </c>
      <c r="G74">
        <f t="shared" si="11"/>
        <v>-0.02</v>
      </c>
      <c r="H74" s="113"/>
      <c r="I74">
        <f>BRPL_EOD!AA74+BRPL_EOD!AB74</f>
        <v>-0.01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-0.01</v>
      </c>
      <c r="N74">
        <f t="shared" si="6"/>
        <v>-0.02</v>
      </c>
      <c r="O74" s="113">
        <f t="shared" si="7"/>
        <v>0</v>
      </c>
      <c r="P74">
        <v>-0.01</v>
      </c>
      <c r="Q74">
        <v>0</v>
      </c>
      <c r="R74">
        <v>0</v>
      </c>
      <c r="S74">
        <v>0</v>
      </c>
      <c r="T74">
        <v>-0.01</v>
      </c>
      <c r="U74" s="115">
        <f t="shared" si="8"/>
        <v>-0.02</v>
      </c>
      <c r="V74" s="113">
        <f t="shared" si="9"/>
        <v>0</v>
      </c>
      <c r="X74" s="118"/>
    </row>
    <row r="75" spans="1:24">
      <c r="A75" t="s">
        <v>117</v>
      </c>
      <c r="B75">
        <f>GT!B75</f>
        <v>82</v>
      </c>
      <c r="C75">
        <f>GT!C75</f>
        <v>0</v>
      </c>
      <c r="D75">
        <f>GT!M75</f>
        <v>-0.08</v>
      </c>
      <c r="E75">
        <f>GT!N75</f>
        <v>0</v>
      </c>
      <c r="F75">
        <f t="shared" si="10"/>
        <v>82</v>
      </c>
      <c r="G75">
        <f t="shared" si="11"/>
        <v>-0.08</v>
      </c>
      <c r="H75" s="113"/>
      <c r="I75">
        <f>BRPL_EOD!AA75+BRPL_EOD!AB75</f>
        <v>-0.03</v>
      </c>
      <c r="J75">
        <f>BYPL_EOD!AA75+BYPL_EOD!AB75</f>
        <v>-0.02</v>
      </c>
      <c r="K75">
        <f>MES_EOD!AA75+MES_EOD!AB75</f>
        <v>0</v>
      </c>
      <c r="L75">
        <f>NDMC_EOD!AA75+NDMC_EOD!AB75</f>
        <v>0</v>
      </c>
      <c r="M75">
        <f>TPDDL_EOD!AA75+TPDDL_EOD!AB75</f>
        <v>-0.02</v>
      </c>
      <c r="N75">
        <f t="shared" si="6"/>
        <v>-7.0000000000000007E-2</v>
      </c>
      <c r="O75" s="113">
        <f t="shared" si="7"/>
        <v>-9.999999999999995E-3</v>
      </c>
      <c r="P75">
        <v>-3.428571428571428E-2</v>
      </c>
      <c r="Q75">
        <v>-2.2857142857142857E-2</v>
      </c>
      <c r="R75">
        <v>0</v>
      </c>
      <c r="S75">
        <v>0</v>
      </c>
      <c r="T75">
        <v>-2.2857142857142857E-2</v>
      </c>
      <c r="U75" s="115">
        <f t="shared" si="8"/>
        <v>-7.9999999999999988E-2</v>
      </c>
      <c r="V75" s="113">
        <f t="shared" si="9"/>
        <v>0</v>
      </c>
      <c r="X75" s="118"/>
    </row>
    <row r="76" spans="1:24">
      <c r="A76" t="s">
        <v>118</v>
      </c>
      <c r="B76">
        <f>GT!B76</f>
        <v>82</v>
      </c>
      <c r="C76">
        <f>GT!C76</f>
        <v>0</v>
      </c>
      <c r="D76">
        <f>GT!M76</f>
        <v>-0.08</v>
      </c>
      <c r="E76">
        <f>GT!N76</f>
        <v>0</v>
      </c>
      <c r="F76">
        <f t="shared" si="10"/>
        <v>82</v>
      </c>
      <c r="G76">
        <f t="shared" si="11"/>
        <v>-0.08</v>
      </c>
      <c r="H76" s="113"/>
      <c r="I76">
        <f>BRPL_EOD!AA76+BRPL_EOD!AB76</f>
        <v>-0.03</v>
      </c>
      <c r="J76">
        <f>BYPL_EOD!AA76+BYPL_EOD!AB76</f>
        <v>-0.02</v>
      </c>
      <c r="K76">
        <f>MES_EOD!AA76+MES_EOD!AB76</f>
        <v>0</v>
      </c>
      <c r="L76">
        <f>NDMC_EOD!AA76+NDMC_EOD!AB76</f>
        <v>0</v>
      </c>
      <c r="M76">
        <f>TPDDL_EOD!AA76+TPDDL_EOD!AB76</f>
        <v>-0.02</v>
      </c>
      <c r="N76">
        <f t="shared" si="6"/>
        <v>-7.0000000000000007E-2</v>
      </c>
      <c r="O76" s="113">
        <f t="shared" si="7"/>
        <v>-9.999999999999995E-3</v>
      </c>
      <c r="P76">
        <v>-3.428571428571428E-2</v>
      </c>
      <c r="Q76">
        <v>-2.2857142857142857E-2</v>
      </c>
      <c r="R76">
        <v>0</v>
      </c>
      <c r="S76">
        <v>0</v>
      </c>
      <c r="T76">
        <v>-2.2857142857142857E-2</v>
      </c>
      <c r="U76" s="115">
        <f t="shared" si="8"/>
        <v>-7.9999999999999988E-2</v>
      </c>
      <c r="V76" s="113">
        <f t="shared" si="9"/>
        <v>0</v>
      </c>
      <c r="X76" s="118"/>
    </row>
    <row r="77" spans="1:24">
      <c r="A77" t="s">
        <v>119</v>
      </c>
      <c r="B77">
        <f>GT!B77</f>
        <v>82</v>
      </c>
      <c r="C77">
        <f>GT!C77</f>
        <v>0</v>
      </c>
      <c r="D77">
        <f>GT!M77</f>
        <v>-0.08</v>
      </c>
      <c r="E77">
        <f>GT!N77</f>
        <v>0</v>
      </c>
      <c r="F77">
        <f t="shared" si="10"/>
        <v>82</v>
      </c>
      <c r="G77">
        <f t="shared" si="11"/>
        <v>-0.08</v>
      </c>
      <c r="H77" s="113"/>
      <c r="I77">
        <f>BRPL_EOD!AA77+BRPL_EOD!AB77</f>
        <v>-0.03</v>
      </c>
      <c r="J77">
        <f>BYPL_EOD!AA77+BYPL_EOD!AB77</f>
        <v>-0.02</v>
      </c>
      <c r="K77">
        <f>MES_EOD!AA77+MES_EOD!AB77</f>
        <v>0</v>
      </c>
      <c r="L77">
        <f>NDMC_EOD!AA77+NDMC_EOD!AB77</f>
        <v>0</v>
      </c>
      <c r="M77">
        <f>TPDDL_EOD!AA77+TPDDL_EOD!AB77</f>
        <v>-0.02</v>
      </c>
      <c r="N77">
        <f t="shared" si="6"/>
        <v>-7.0000000000000007E-2</v>
      </c>
      <c r="O77" s="113">
        <f t="shared" si="7"/>
        <v>-9.999999999999995E-3</v>
      </c>
      <c r="P77">
        <v>-3.428571428571428E-2</v>
      </c>
      <c r="Q77">
        <v>-2.2857142857142857E-2</v>
      </c>
      <c r="R77">
        <v>0</v>
      </c>
      <c r="S77">
        <v>0</v>
      </c>
      <c r="T77">
        <v>-2.2857142857142857E-2</v>
      </c>
      <c r="U77" s="115">
        <f t="shared" si="8"/>
        <v>-7.9999999999999988E-2</v>
      </c>
      <c r="V77" s="113">
        <f t="shared" si="9"/>
        <v>0</v>
      </c>
      <c r="X77" s="118"/>
    </row>
    <row r="78" spans="1:24">
      <c r="A78" t="s">
        <v>120</v>
      </c>
      <c r="B78">
        <f>GT!B78</f>
        <v>82</v>
      </c>
      <c r="C78">
        <f>GT!C78</f>
        <v>0</v>
      </c>
      <c r="D78">
        <f>GT!M78</f>
        <v>-0.08</v>
      </c>
      <c r="E78">
        <f>GT!N78</f>
        <v>0</v>
      </c>
      <c r="F78">
        <f t="shared" si="10"/>
        <v>82</v>
      </c>
      <c r="G78">
        <f t="shared" si="11"/>
        <v>-0.08</v>
      </c>
      <c r="H78" s="113"/>
      <c r="I78">
        <f>BRPL_EOD!AA78+BRPL_EOD!AB78</f>
        <v>-0.03</v>
      </c>
      <c r="J78">
        <f>BYPL_EOD!AA78+BYPL_EOD!AB78</f>
        <v>-0.02</v>
      </c>
      <c r="K78">
        <f>MES_EOD!AA78+MES_EOD!AB78</f>
        <v>0</v>
      </c>
      <c r="L78">
        <f>NDMC_EOD!AA78+NDMC_EOD!AB78</f>
        <v>0</v>
      </c>
      <c r="M78">
        <f>TPDDL_EOD!AA78+TPDDL_EOD!AB78</f>
        <v>-0.02</v>
      </c>
      <c r="N78">
        <f t="shared" si="6"/>
        <v>-7.0000000000000007E-2</v>
      </c>
      <c r="O78" s="113">
        <f t="shared" si="7"/>
        <v>-9.999999999999995E-3</v>
      </c>
      <c r="P78">
        <v>-3.428571428571428E-2</v>
      </c>
      <c r="Q78">
        <v>-2.2857142857142857E-2</v>
      </c>
      <c r="R78">
        <v>0</v>
      </c>
      <c r="S78">
        <v>0</v>
      </c>
      <c r="T78">
        <v>-2.2857142857142857E-2</v>
      </c>
      <c r="U78" s="115">
        <f t="shared" si="8"/>
        <v>-7.9999999999999988E-2</v>
      </c>
      <c r="V78" s="113">
        <f t="shared" si="9"/>
        <v>0</v>
      </c>
      <c r="X78" s="118"/>
    </row>
    <row r="79" spans="1:24">
      <c r="A79" t="s">
        <v>121</v>
      </c>
      <c r="B79">
        <f>GT!B79</f>
        <v>82</v>
      </c>
      <c r="C79">
        <f>GT!C79</f>
        <v>0</v>
      </c>
      <c r="D79">
        <f>GT!M79</f>
        <v>-0.08</v>
      </c>
      <c r="E79">
        <f>GT!N79</f>
        <v>0</v>
      </c>
      <c r="F79">
        <f t="shared" si="10"/>
        <v>82</v>
      </c>
      <c r="G79">
        <f t="shared" si="11"/>
        <v>-0.08</v>
      </c>
      <c r="H79" s="113"/>
      <c r="I79">
        <f>BRPL_EOD!AA79+BRPL_EOD!AB79</f>
        <v>-0.03</v>
      </c>
      <c r="J79">
        <f>BYPL_EOD!AA79+BYPL_EOD!AB79</f>
        <v>-0.02</v>
      </c>
      <c r="K79">
        <f>MES_EOD!AA79+MES_EOD!AB79</f>
        <v>0</v>
      </c>
      <c r="L79">
        <f>NDMC_EOD!AA79+NDMC_EOD!AB79</f>
        <v>0</v>
      </c>
      <c r="M79">
        <f>TPDDL_EOD!AA79+TPDDL_EOD!AB79</f>
        <v>-0.02</v>
      </c>
      <c r="N79">
        <f t="shared" si="6"/>
        <v>-7.0000000000000007E-2</v>
      </c>
      <c r="O79" s="113">
        <f t="shared" si="7"/>
        <v>-9.999999999999995E-3</v>
      </c>
      <c r="P79">
        <v>-3.428571428571428E-2</v>
      </c>
      <c r="Q79">
        <v>-2.2857142857142857E-2</v>
      </c>
      <c r="R79">
        <v>0</v>
      </c>
      <c r="S79">
        <v>0</v>
      </c>
      <c r="T79">
        <v>-2.2857142857142857E-2</v>
      </c>
      <c r="U79" s="115">
        <f t="shared" si="8"/>
        <v>-7.9999999999999988E-2</v>
      </c>
      <c r="V79" s="113">
        <f t="shared" si="9"/>
        <v>0</v>
      </c>
      <c r="X79" s="118"/>
    </row>
    <row r="80" spans="1:24">
      <c r="A80" t="s">
        <v>122</v>
      </c>
      <c r="B80">
        <f>GT!B80</f>
        <v>82</v>
      </c>
      <c r="C80">
        <f>GT!C80</f>
        <v>0</v>
      </c>
      <c r="D80">
        <f>GT!M80</f>
        <v>-0.08</v>
      </c>
      <c r="E80">
        <f>GT!N80</f>
        <v>0</v>
      </c>
      <c r="F80">
        <f t="shared" si="10"/>
        <v>82</v>
      </c>
      <c r="G80">
        <f t="shared" si="11"/>
        <v>-0.08</v>
      </c>
      <c r="H80" s="113"/>
      <c r="I80">
        <f>BRPL_EOD!AA80+BRPL_EOD!AB80</f>
        <v>-0.03</v>
      </c>
      <c r="J80">
        <f>BYPL_EOD!AA80+BYPL_EOD!AB80</f>
        <v>-0.02</v>
      </c>
      <c r="K80">
        <f>MES_EOD!AA80+MES_EOD!AB80</f>
        <v>0</v>
      </c>
      <c r="L80">
        <f>NDMC_EOD!AA80+NDMC_EOD!AB80</f>
        <v>0</v>
      </c>
      <c r="M80">
        <f>TPDDL_EOD!AA80+TPDDL_EOD!AB80</f>
        <v>-0.02</v>
      </c>
      <c r="N80">
        <f t="shared" si="6"/>
        <v>-7.0000000000000007E-2</v>
      </c>
      <c r="O80" s="113">
        <f t="shared" si="7"/>
        <v>-9.999999999999995E-3</v>
      </c>
      <c r="P80">
        <v>-3.428571428571428E-2</v>
      </c>
      <c r="Q80">
        <v>-2.2857142857142857E-2</v>
      </c>
      <c r="R80">
        <v>0</v>
      </c>
      <c r="S80">
        <v>0</v>
      </c>
      <c r="T80">
        <v>-2.2857142857142857E-2</v>
      </c>
      <c r="U80" s="115">
        <f t="shared" si="8"/>
        <v>-7.9999999999999988E-2</v>
      </c>
      <c r="V80" s="113">
        <f t="shared" si="9"/>
        <v>0</v>
      </c>
      <c r="X80" s="118"/>
    </row>
    <row r="81" spans="1:24">
      <c r="A81" t="s">
        <v>123</v>
      </c>
      <c r="B81">
        <f>GT!B81</f>
        <v>82</v>
      </c>
      <c r="C81">
        <f>GT!C81</f>
        <v>0</v>
      </c>
      <c r="D81">
        <f>GT!M81</f>
        <v>-0.08</v>
      </c>
      <c r="E81">
        <f>GT!N81</f>
        <v>0</v>
      </c>
      <c r="F81">
        <f t="shared" si="10"/>
        <v>82</v>
      </c>
      <c r="G81">
        <f t="shared" si="11"/>
        <v>-0.08</v>
      </c>
      <c r="H81" s="113"/>
      <c r="I81">
        <f>BRPL_EOD!AA81+BRPL_EOD!AB81</f>
        <v>-0.03</v>
      </c>
      <c r="J81">
        <f>BYPL_EOD!AA81+BYPL_EOD!AB81</f>
        <v>-0.02</v>
      </c>
      <c r="K81">
        <f>MES_EOD!AA81+MES_EOD!AB81</f>
        <v>0</v>
      </c>
      <c r="L81">
        <f>NDMC_EOD!AA81+NDMC_EOD!AB81</f>
        <v>0</v>
      </c>
      <c r="M81">
        <f>TPDDL_EOD!AA81+TPDDL_EOD!AB81</f>
        <v>-0.02</v>
      </c>
      <c r="N81">
        <f t="shared" si="6"/>
        <v>-7.0000000000000007E-2</v>
      </c>
      <c r="O81" s="113">
        <f t="shared" si="7"/>
        <v>-9.999999999999995E-3</v>
      </c>
      <c r="P81">
        <v>-3.428571428571428E-2</v>
      </c>
      <c r="Q81">
        <v>-2.2857142857142857E-2</v>
      </c>
      <c r="R81">
        <v>0</v>
      </c>
      <c r="S81">
        <v>0</v>
      </c>
      <c r="T81">
        <v>-2.2857142857142857E-2</v>
      </c>
      <c r="U81" s="115">
        <f t="shared" si="8"/>
        <v>-7.9999999999999988E-2</v>
      </c>
      <c r="V81" s="113">
        <f t="shared" si="9"/>
        <v>0</v>
      </c>
      <c r="X81" s="118"/>
    </row>
    <row r="82" spans="1:24">
      <c r="A82" t="s">
        <v>124</v>
      </c>
      <c r="B82">
        <f>GT!B82</f>
        <v>82</v>
      </c>
      <c r="C82">
        <f>GT!C82</f>
        <v>0</v>
      </c>
      <c r="D82">
        <f>GT!M82</f>
        <v>-0.08</v>
      </c>
      <c r="E82">
        <f>GT!N82</f>
        <v>0</v>
      </c>
      <c r="F82">
        <f t="shared" si="10"/>
        <v>82</v>
      </c>
      <c r="G82">
        <f t="shared" si="11"/>
        <v>-0.08</v>
      </c>
      <c r="H82" s="113"/>
      <c r="I82">
        <f>BRPL_EOD!AA82+BRPL_EOD!AB82</f>
        <v>-0.03</v>
      </c>
      <c r="J82">
        <f>BYPL_EOD!AA82+BYPL_EOD!AB82</f>
        <v>-0.02</v>
      </c>
      <c r="K82">
        <f>MES_EOD!AA82+MES_EOD!AB82</f>
        <v>0</v>
      </c>
      <c r="L82">
        <f>NDMC_EOD!AA82+NDMC_EOD!AB82</f>
        <v>0</v>
      </c>
      <c r="M82">
        <f>TPDDL_EOD!AA82+TPDDL_EOD!AB82</f>
        <v>-0.02</v>
      </c>
      <c r="N82">
        <f t="shared" si="6"/>
        <v>-7.0000000000000007E-2</v>
      </c>
      <c r="O82" s="113">
        <f t="shared" si="7"/>
        <v>-9.999999999999995E-3</v>
      </c>
      <c r="P82">
        <v>-3.428571428571428E-2</v>
      </c>
      <c r="Q82">
        <v>-2.2857142857142857E-2</v>
      </c>
      <c r="R82">
        <v>0</v>
      </c>
      <c r="S82">
        <v>0</v>
      </c>
      <c r="T82">
        <v>-2.2857142857142857E-2</v>
      </c>
      <c r="U82" s="115">
        <f t="shared" si="8"/>
        <v>-7.9999999999999988E-2</v>
      </c>
      <c r="V82" s="113">
        <f t="shared" si="9"/>
        <v>0</v>
      </c>
      <c r="X82" s="118"/>
    </row>
    <row r="83" spans="1:24">
      <c r="A83" t="s">
        <v>125</v>
      </c>
      <c r="B83">
        <f>GT!B83</f>
        <v>82</v>
      </c>
      <c r="C83">
        <f>GT!C83</f>
        <v>0</v>
      </c>
      <c r="D83">
        <f>GT!M83</f>
        <v>-0.08</v>
      </c>
      <c r="E83">
        <f>GT!N83</f>
        <v>0</v>
      </c>
      <c r="F83">
        <f t="shared" si="10"/>
        <v>82</v>
      </c>
      <c r="G83">
        <f t="shared" si="11"/>
        <v>-0.08</v>
      </c>
      <c r="H83" s="113"/>
      <c r="I83">
        <f>BRPL_EOD!AA83+BRPL_EOD!AB83</f>
        <v>-0.03</v>
      </c>
      <c r="J83">
        <f>BYPL_EOD!AA83+BYPL_EOD!AB83</f>
        <v>-0.02</v>
      </c>
      <c r="K83">
        <f>MES_EOD!AA83+MES_EOD!AB83</f>
        <v>0</v>
      </c>
      <c r="L83">
        <f>NDMC_EOD!AA83+NDMC_EOD!AB83</f>
        <v>0</v>
      </c>
      <c r="M83">
        <f>TPDDL_EOD!AA83+TPDDL_EOD!AB83</f>
        <v>-0.02</v>
      </c>
      <c r="N83">
        <f t="shared" si="6"/>
        <v>-7.0000000000000007E-2</v>
      </c>
      <c r="O83" s="113">
        <f t="shared" si="7"/>
        <v>-9.999999999999995E-3</v>
      </c>
      <c r="P83">
        <v>-3.428571428571428E-2</v>
      </c>
      <c r="Q83">
        <v>-2.2857142857142857E-2</v>
      </c>
      <c r="R83">
        <v>0</v>
      </c>
      <c r="S83">
        <v>0</v>
      </c>
      <c r="T83">
        <v>-2.2857142857142857E-2</v>
      </c>
      <c r="U83" s="115">
        <f t="shared" si="8"/>
        <v>-7.9999999999999988E-2</v>
      </c>
      <c r="V83" s="113">
        <f t="shared" si="9"/>
        <v>0</v>
      </c>
      <c r="X83" s="118"/>
    </row>
    <row r="84" spans="1:24">
      <c r="A84" t="s">
        <v>126</v>
      </c>
      <c r="B84">
        <f>GT!B84</f>
        <v>82</v>
      </c>
      <c r="C84">
        <f>GT!C84</f>
        <v>0</v>
      </c>
      <c r="D84">
        <f>GT!M84</f>
        <v>-0.08</v>
      </c>
      <c r="E84">
        <f>GT!N84</f>
        <v>0</v>
      </c>
      <c r="F84">
        <f t="shared" si="10"/>
        <v>82</v>
      </c>
      <c r="G84">
        <f t="shared" si="11"/>
        <v>-0.08</v>
      </c>
      <c r="H84" s="113"/>
      <c r="I84">
        <f>BRPL_EOD!AA84+BRPL_EOD!AB84</f>
        <v>-0.03</v>
      </c>
      <c r="J84">
        <f>BYPL_EOD!AA84+BYPL_EOD!AB84</f>
        <v>-0.02</v>
      </c>
      <c r="K84">
        <f>MES_EOD!AA84+MES_EOD!AB84</f>
        <v>0</v>
      </c>
      <c r="L84">
        <f>NDMC_EOD!AA84+NDMC_EOD!AB84</f>
        <v>0</v>
      </c>
      <c r="M84">
        <f>TPDDL_EOD!AA84+TPDDL_EOD!AB84</f>
        <v>-0.02</v>
      </c>
      <c r="N84">
        <f t="shared" si="6"/>
        <v>-7.0000000000000007E-2</v>
      </c>
      <c r="O84" s="113">
        <f t="shared" si="7"/>
        <v>-9.999999999999995E-3</v>
      </c>
      <c r="P84">
        <v>-3.428571428571428E-2</v>
      </c>
      <c r="Q84">
        <v>-2.2857142857142857E-2</v>
      </c>
      <c r="R84">
        <v>0</v>
      </c>
      <c r="S84">
        <v>0</v>
      </c>
      <c r="T84">
        <v>-2.2857142857142857E-2</v>
      </c>
      <c r="U84" s="115">
        <f t="shared" si="8"/>
        <v>-7.9999999999999988E-2</v>
      </c>
      <c r="V84" s="113">
        <f t="shared" si="9"/>
        <v>0</v>
      </c>
      <c r="X84" s="118"/>
    </row>
    <row r="85" spans="1:24">
      <c r="A85" t="s">
        <v>127</v>
      </c>
      <c r="B85">
        <f>GT!B85</f>
        <v>82</v>
      </c>
      <c r="C85">
        <f>GT!C85</f>
        <v>0</v>
      </c>
      <c r="D85">
        <f>GT!M85</f>
        <v>-0.08</v>
      </c>
      <c r="E85">
        <f>GT!N85</f>
        <v>0</v>
      </c>
      <c r="F85">
        <f t="shared" si="10"/>
        <v>82</v>
      </c>
      <c r="G85">
        <f t="shared" si="11"/>
        <v>-0.08</v>
      </c>
      <c r="H85" s="113"/>
      <c r="I85">
        <f>BRPL_EOD!AA85+BRPL_EOD!AB85</f>
        <v>-0.03</v>
      </c>
      <c r="J85">
        <f>BYPL_EOD!AA85+BYPL_EOD!AB85</f>
        <v>-0.02</v>
      </c>
      <c r="K85">
        <f>MES_EOD!AA85+MES_EOD!AB85</f>
        <v>0</v>
      </c>
      <c r="L85">
        <f>NDMC_EOD!AA85+NDMC_EOD!AB85</f>
        <v>0</v>
      </c>
      <c r="M85">
        <f>TPDDL_EOD!AA85+TPDDL_EOD!AB85</f>
        <v>-0.02</v>
      </c>
      <c r="N85">
        <f t="shared" si="6"/>
        <v>-7.0000000000000007E-2</v>
      </c>
      <c r="O85" s="113">
        <f t="shared" si="7"/>
        <v>-9.999999999999995E-3</v>
      </c>
      <c r="P85">
        <v>-3.428571428571428E-2</v>
      </c>
      <c r="Q85">
        <v>-2.2857142857142857E-2</v>
      </c>
      <c r="R85">
        <v>0</v>
      </c>
      <c r="S85">
        <v>0</v>
      </c>
      <c r="T85">
        <v>-2.2857142857142857E-2</v>
      </c>
      <c r="U85" s="115">
        <f t="shared" si="8"/>
        <v>-7.9999999999999988E-2</v>
      </c>
      <c r="V85" s="113">
        <f t="shared" si="9"/>
        <v>0</v>
      </c>
      <c r="X85" s="118"/>
    </row>
    <row r="86" spans="1:24">
      <c r="A86" t="s">
        <v>128</v>
      </c>
      <c r="B86">
        <f>GT!B86</f>
        <v>82</v>
      </c>
      <c r="C86">
        <f>GT!C86</f>
        <v>0</v>
      </c>
      <c r="D86">
        <f>GT!M86</f>
        <v>-0.08</v>
      </c>
      <c r="E86">
        <f>GT!N86</f>
        <v>0</v>
      </c>
      <c r="F86">
        <f t="shared" si="10"/>
        <v>82</v>
      </c>
      <c r="G86">
        <f t="shared" si="11"/>
        <v>-0.08</v>
      </c>
      <c r="H86" s="113"/>
      <c r="I86">
        <f>BRPL_EOD!AA86+BRPL_EOD!AB86</f>
        <v>-0.03</v>
      </c>
      <c r="J86">
        <f>BYPL_EOD!AA86+BYPL_EOD!AB86</f>
        <v>-0.02</v>
      </c>
      <c r="K86">
        <f>MES_EOD!AA86+MES_EOD!AB86</f>
        <v>0</v>
      </c>
      <c r="L86">
        <f>NDMC_EOD!AA86+NDMC_EOD!AB86</f>
        <v>0</v>
      </c>
      <c r="M86">
        <f>TPDDL_EOD!AA86+TPDDL_EOD!AB86</f>
        <v>-0.02</v>
      </c>
      <c r="N86">
        <f t="shared" si="6"/>
        <v>-7.0000000000000007E-2</v>
      </c>
      <c r="O86" s="113">
        <f t="shared" si="7"/>
        <v>-9.999999999999995E-3</v>
      </c>
      <c r="P86">
        <v>-3.428571428571428E-2</v>
      </c>
      <c r="Q86">
        <v>-2.2857142857142857E-2</v>
      </c>
      <c r="R86">
        <v>0</v>
      </c>
      <c r="S86">
        <v>0</v>
      </c>
      <c r="T86">
        <v>-2.2857142857142857E-2</v>
      </c>
      <c r="U86" s="115">
        <f t="shared" si="8"/>
        <v>-7.9999999999999988E-2</v>
      </c>
      <c r="V86" s="113">
        <f t="shared" si="9"/>
        <v>0</v>
      </c>
      <c r="X86" s="118"/>
    </row>
    <row r="87" spans="1:24">
      <c r="A87" t="s">
        <v>129</v>
      </c>
      <c r="B87">
        <f>GT!B87</f>
        <v>82</v>
      </c>
      <c r="C87">
        <f>GT!C87</f>
        <v>0</v>
      </c>
      <c r="D87">
        <f>GT!M87</f>
        <v>-0.08</v>
      </c>
      <c r="E87">
        <f>GT!N87</f>
        <v>0</v>
      </c>
      <c r="F87">
        <f t="shared" si="10"/>
        <v>82</v>
      </c>
      <c r="G87">
        <f t="shared" si="11"/>
        <v>-0.08</v>
      </c>
      <c r="H87" s="113"/>
      <c r="I87">
        <f>BRPL_EOD!AA87+BRPL_EOD!AB87</f>
        <v>-0.03</v>
      </c>
      <c r="J87">
        <f>BYPL_EOD!AA87+BYPL_EOD!AB87</f>
        <v>-0.02</v>
      </c>
      <c r="K87">
        <f>MES_EOD!AA87+MES_EOD!AB87</f>
        <v>0</v>
      </c>
      <c r="L87">
        <f>NDMC_EOD!AA87+NDMC_EOD!AB87</f>
        <v>0</v>
      </c>
      <c r="M87">
        <f>TPDDL_EOD!AA87+TPDDL_EOD!AB87</f>
        <v>-0.02</v>
      </c>
      <c r="N87">
        <f t="shared" si="6"/>
        <v>-7.0000000000000007E-2</v>
      </c>
      <c r="O87" s="113">
        <f t="shared" si="7"/>
        <v>-9.999999999999995E-3</v>
      </c>
      <c r="P87">
        <v>-3.428571428571428E-2</v>
      </c>
      <c r="Q87">
        <v>-2.2857142857142857E-2</v>
      </c>
      <c r="R87">
        <v>0</v>
      </c>
      <c r="S87">
        <v>0</v>
      </c>
      <c r="T87">
        <v>-2.2857142857142857E-2</v>
      </c>
      <c r="U87" s="115">
        <f t="shared" si="8"/>
        <v>-7.9999999999999988E-2</v>
      </c>
      <c r="V87" s="113">
        <f t="shared" si="9"/>
        <v>0</v>
      </c>
      <c r="X87" s="118"/>
    </row>
    <row r="88" spans="1:24">
      <c r="A88" t="s">
        <v>130</v>
      </c>
      <c r="B88">
        <f>GT!B88</f>
        <v>82</v>
      </c>
      <c r="C88">
        <f>GT!C88</f>
        <v>0</v>
      </c>
      <c r="D88">
        <f>GT!M88</f>
        <v>-0.08</v>
      </c>
      <c r="E88">
        <f>GT!N88</f>
        <v>0</v>
      </c>
      <c r="F88">
        <f t="shared" si="10"/>
        <v>82</v>
      </c>
      <c r="G88">
        <f t="shared" si="11"/>
        <v>-0.08</v>
      </c>
      <c r="H88" s="113"/>
      <c r="I88">
        <f>BRPL_EOD!AA88+BRPL_EOD!AB88</f>
        <v>-0.03</v>
      </c>
      <c r="J88">
        <f>BYPL_EOD!AA88+BYPL_EOD!AB88</f>
        <v>-0.02</v>
      </c>
      <c r="K88">
        <f>MES_EOD!AA88+MES_EOD!AB88</f>
        <v>0</v>
      </c>
      <c r="L88">
        <f>NDMC_EOD!AA88+NDMC_EOD!AB88</f>
        <v>0</v>
      </c>
      <c r="M88">
        <f>TPDDL_EOD!AA88+TPDDL_EOD!AB88</f>
        <v>-0.02</v>
      </c>
      <c r="N88">
        <f t="shared" si="6"/>
        <v>-7.0000000000000007E-2</v>
      </c>
      <c r="O88" s="113">
        <f t="shared" si="7"/>
        <v>-9.999999999999995E-3</v>
      </c>
      <c r="P88">
        <v>-3.428571428571428E-2</v>
      </c>
      <c r="Q88">
        <v>-2.2857142857142857E-2</v>
      </c>
      <c r="R88">
        <v>0</v>
      </c>
      <c r="S88">
        <v>0</v>
      </c>
      <c r="T88">
        <v>-2.2857142857142857E-2</v>
      </c>
      <c r="U88" s="115">
        <f t="shared" si="8"/>
        <v>-7.9999999999999988E-2</v>
      </c>
      <c r="V88" s="113">
        <f t="shared" si="9"/>
        <v>0</v>
      </c>
      <c r="X88" s="118"/>
    </row>
    <row r="89" spans="1:24">
      <c r="A89" t="s">
        <v>131</v>
      </c>
      <c r="B89">
        <f>GT!B89</f>
        <v>82</v>
      </c>
      <c r="C89">
        <f>GT!C89</f>
        <v>0</v>
      </c>
      <c r="D89">
        <f>GT!M89</f>
        <v>-0.08</v>
      </c>
      <c r="E89">
        <f>GT!N89</f>
        <v>0</v>
      </c>
      <c r="F89">
        <f t="shared" si="10"/>
        <v>82</v>
      </c>
      <c r="G89">
        <f t="shared" si="11"/>
        <v>-0.08</v>
      </c>
      <c r="H89" s="113"/>
      <c r="I89">
        <f>BRPL_EOD!AA89+BRPL_EOD!AB89</f>
        <v>-0.03</v>
      </c>
      <c r="J89">
        <f>BYPL_EOD!AA89+BYPL_EOD!AB89</f>
        <v>-0.02</v>
      </c>
      <c r="K89">
        <f>MES_EOD!AA89+MES_EOD!AB89</f>
        <v>0</v>
      </c>
      <c r="L89">
        <f>NDMC_EOD!AA89+NDMC_EOD!AB89</f>
        <v>0</v>
      </c>
      <c r="M89">
        <f>TPDDL_EOD!AA89+TPDDL_EOD!AB89</f>
        <v>-0.02</v>
      </c>
      <c r="N89">
        <f t="shared" si="6"/>
        <v>-7.0000000000000007E-2</v>
      </c>
      <c r="O89" s="113">
        <f t="shared" si="7"/>
        <v>-9.999999999999995E-3</v>
      </c>
      <c r="P89">
        <v>-3.428571428571428E-2</v>
      </c>
      <c r="Q89">
        <v>-2.2857142857142857E-2</v>
      </c>
      <c r="R89">
        <v>0</v>
      </c>
      <c r="S89">
        <v>0</v>
      </c>
      <c r="T89">
        <v>-2.2857142857142857E-2</v>
      </c>
      <c r="U89" s="115">
        <f t="shared" si="8"/>
        <v>-7.9999999999999988E-2</v>
      </c>
      <c r="V89" s="113">
        <f t="shared" si="9"/>
        <v>0</v>
      </c>
      <c r="X89" s="118"/>
    </row>
    <row r="90" spans="1:24">
      <c r="A90" t="s">
        <v>132</v>
      </c>
      <c r="B90">
        <f>GT!B90</f>
        <v>82</v>
      </c>
      <c r="C90">
        <f>GT!C90</f>
        <v>0</v>
      </c>
      <c r="D90">
        <f>GT!M90</f>
        <v>-0.08</v>
      </c>
      <c r="E90">
        <f>GT!N90</f>
        <v>0</v>
      </c>
      <c r="F90">
        <f t="shared" si="10"/>
        <v>82</v>
      </c>
      <c r="G90">
        <f t="shared" si="11"/>
        <v>-0.08</v>
      </c>
      <c r="H90" s="113"/>
      <c r="I90">
        <f>BRPL_EOD!AA90+BRPL_EOD!AB90</f>
        <v>-0.03</v>
      </c>
      <c r="J90">
        <f>BYPL_EOD!AA90+BYPL_EOD!AB90</f>
        <v>-0.02</v>
      </c>
      <c r="K90">
        <f>MES_EOD!AA90+MES_EOD!AB90</f>
        <v>0</v>
      </c>
      <c r="L90">
        <f>NDMC_EOD!AA90+NDMC_EOD!AB90</f>
        <v>0</v>
      </c>
      <c r="M90">
        <f>TPDDL_EOD!AA90+TPDDL_EOD!AB90</f>
        <v>-0.02</v>
      </c>
      <c r="N90">
        <f t="shared" si="6"/>
        <v>-7.0000000000000007E-2</v>
      </c>
      <c r="O90" s="113">
        <f t="shared" si="7"/>
        <v>-9.999999999999995E-3</v>
      </c>
      <c r="P90">
        <v>-3.428571428571428E-2</v>
      </c>
      <c r="Q90">
        <v>-2.2857142857142857E-2</v>
      </c>
      <c r="R90">
        <v>0</v>
      </c>
      <c r="S90">
        <v>0</v>
      </c>
      <c r="T90">
        <v>-2.2857142857142857E-2</v>
      </c>
      <c r="U90" s="115">
        <f t="shared" si="8"/>
        <v>-7.9999999999999988E-2</v>
      </c>
      <c r="V90" s="113">
        <f t="shared" si="9"/>
        <v>0</v>
      </c>
      <c r="X90" s="118"/>
    </row>
    <row r="91" spans="1:24">
      <c r="A91" t="s">
        <v>133</v>
      </c>
      <c r="B91">
        <f>GT!B91</f>
        <v>82</v>
      </c>
      <c r="C91">
        <f>GT!C91</f>
        <v>0</v>
      </c>
      <c r="D91">
        <f>GT!M91</f>
        <v>-0.08</v>
      </c>
      <c r="E91">
        <f>GT!N91</f>
        <v>0</v>
      </c>
      <c r="F91">
        <f t="shared" si="10"/>
        <v>82</v>
      </c>
      <c r="G91">
        <f t="shared" si="11"/>
        <v>-0.08</v>
      </c>
      <c r="H91" s="113"/>
      <c r="I91">
        <f>BRPL_EOD!AA91+BRPL_EOD!AB91</f>
        <v>-0.03</v>
      </c>
      <c r="J91">
        <f>BYPL_EOD!AA91+BYPL_EOD!AB91</f>
        <v>-0.02</v>
      </c>
      <c r="K91">
        <f>MES_EOD!AA91+MES_EOD!AB91</f>
        <v>0</v>
      </c>
      <c r="L91">
        <f>NDMC_EOD!AA91+NDMC_EOD!AB91</f>
        <v>0</v>
      </c>
      <c r="M91">
        <f>TPDDL_EOD!AA91+TPDDL_EOD!AB91</f>
        <v>-0.02</v>
      </c>
      <c r="N91">
        <f t="shared" si="6"/>
        <v>-7.0000000000000007E-2</v>
      </c>
      <c r="O91" s="113">
        <f t="shared" si="7"/>
        <v>-9.999999999999995E-3</v>
      </c>
      <c r="P91">
        <v>-3.428571428571428E-2</v>
      </c>
      <c r="Q91">
        <v>-2.2857142857142857E-2</v>
      </c>
      <c r="R91">
        <v>0</v>
      </c>
      <c r="S91">
        <v>0</v>
      </c>
      <c r="T91">
        <v>-2.2857142857142857E-2</v>
      </c>
      <c r="U91" s="115">
        <f t="shared" si="8"/>
        <v>-7.9999999999999988E-2</v>
      </c>
      <c r="V91" s="113">
        <f t="shared" si="9"/>
        <v>0</v>
      </c>
      <c r="X91" s="118"/>
    </row>
    <row r="92" spans="1:24">
      <c r="A92" t="s">
        <v>134</v>
      </c>
      <c r="B92">
        <f>GT!B92</f>
        <v>82</v>
      </c>
      <c r="C92">
        <f>GT!C92</f>
        <v>0</v>
      </c>
      <c r="D92">
        <f>GT!M92</f>
        <v>-0.08</v>
      </c>
      <c r="E92">
        <f>GT!N92</f>
        <v>0</v>
      </c>
      <c r="F92">
        <f t="shared" si="10"/>
        <v>82</v>
      </c>
      <c r="G92">
        <f t="shared" si="11"/>
        <v>-0.08</v>
      </c>
      <c r="H92" s="113"/>
      <c r="I92">
        <f>BRPL_EOD!AA92+BRPL_EOD!AB92</f>
        <v>-0.03</v>
      </c>
      <c r="J92">
        <f>BYPL_EOD!AA92+BYPL_EOD!AB92</f>
        <v>-0.02</v>
      </c>
      <c r="K92">
        <f>MES_EOD!AA92+MES_EOD!AB92</f>
        <v>0</v>
      </c>
      <c r="L92">
        <f>NDMC_EOD!AA92+NDMC_EOD!AB92</f>
        <v>0</v>
      </c>
      <c r="M92">
        <f>TPDDL_EOD!AA92+TPDDL_EOD!AB92</f>
        <v>-0.02</v>
      </c>
      <c r="N92">
        <f t="shared" si="6"/>
        <v>-7.0000000000000007E-2</v>
      </c>
      <c r="O92" s="113">
        <f t="shared" si="7"/>
        <v>-9.999999999999995E-3</v>
      </c>
      <c r="P92">
        <v>-3.428571428571428E-2</v>
      </c>
      <c r="Q92">
        <v>-2.2857142857142857E-2</v>
      </c>
      <c r="R92">
        <v>0</v>
      </c>
      <c r="S92">
        <v>0</v>
      </c>
      <c r="T92">
        <v>-2.2857142857142857E-2</v>
      </c>
      <c r="U92" s="115">
        <f t="shared" si="8"/>
        <v>-7.9999999999999988E-2</v>
      </c>
      <c r="V92" s="113">
        <f t="shared" si="9"/>
        <v>0</v>
      </c>
      <c r="X92" s="118"/>
    </row>
    <row r="93" spans="1:24">
      <c r="A93" t="s">
        <v>135</v>
      </c>
      <c r="B93">
        <f>GT!B93</f>
        <v>82</v>
      </c>
      <c r="C93">
        <f>GT!C93</f>
        <v>0</v>
      </c>
      <c r="D93">
        <f>GT!M93</f>
        <v>-0.04</v>
      </c>
      <c r="E93">
        <f>GT!N93</f>
        <v>0</v>
      </c>
      <c r="F93">
        <f t="shared" si="10"/>
        <v>82</v>
      </c>
      <c r="G93">
        <f t="shared" si="11"/>
        <v>-0.04</v>
      </c>
      <c r="H93" s="113"/>
      <c r="I93">
        <f>BRPL_EOD!AA93+BRPL_EOD!AB93</f>
        <v>-0.02</v>
      </c>
      <c r="J93">
        <f>BYPL_EOD!AA93+BYPL_EOD!AB93</f>
        <v>-0.01</v>
      </c>
      <c r="K93">
        <f>MES_EOD!AA93+MES_EOD!AB93</f>
        <v>0</v>
      </c>
      <c r="L93">
        <f>NDMC_EOD!AA93+NDMC_EOD!AB93</f>
        <v>0</v>
      </c>
      <c r="M93">
        <f>TPDDL_EOD!AA93+TPDDL_EOD!AB93</f>
        <v>-0.01</v>
      </c>
      <c r="N93">
        <f t="shared" si="6"/>
        <v>-0.04</v>
      </c>
      <c r="O93" s="113">
        <f t="shared" si="7"/>
        <v>0</v>
      </c>
      <c r="P93">
        <v>-0.02</v>
      </c>
      <c r="Q93">
        <v>-0.01</v>
      </c>
      <c r="R93">
        <v>0</v>
      </c>
      <c r="S93">
        <v>0</v>
      </c>
      <c r="T93">
        <v>-0.01</v>
      </c>
      <c r="U93" s="115">
        <f t="shared" si="8"/>
        <v>-0.04</v>
      </c>
      <c r="V93" s="113">
        <f t="shared" si="9"/>
        <v>0</v>
      </c>
      <c r="X93" s="118"/>
    </row>
    <row r="94" spans="1:24">
      <c r="A94" t="s">
        <v>136</v>
      </c>
      <c r="B94">
        <f>GT!B94</f>
        <v>82</v>
      </c>
      <c r="C94">
        <f>GT!C94</f>
        <v>0</v>
      </c>
      <c r="D94">
        <f>GT!M94</f>
        <v>-0.04</v>
      </c>
      <c r="E94">
        <f>GT!N94</f>
        <v>0</v>
      </c>
      <c r="F94">
        <f t="shared" si="10"/>
        <v>82</v>
      </c>
      <c r="G94">
        <f t="shared" si="11"/>
        <v>-0.04</v>
      </c>
      <c r="H94" s="113"/>
      <c r="I94">
        <f>BRPL_EOD!AA94+BRPL_EOD!AB94</f>
        <v>-0.02</v>
      </c>
      <c r="J94">
        <f>BYPL_EOD!AA94+BYPL_EOD!AB94</f>
        <v>-0.01</v>
      </c>
      <c r="K94">
        <f>MES_EOD!AA94+MES_EOD!AB94</f>
        <v>0</v>
      </c>
      <c r="L94">
        <f>NDMC_EOD!AA94+NDMC_EOD!AB94</f>
        <v>0</v>
      </c>
      <c r="M94">
        <f>TPDDL_EOD!AA94+TPDDL_EOD!AB94</f>
        <v>-0.01</v>
      </c>
      <c r="N94">
        <f t="shared" si="6"/>
        <v>-0.04</v>
      </c>
      <c r="O94" s="113">
        <f t="shared" si="7"/>
        <v>0</v>
      </c>
      <c r="P94">
        <v>-0.02</v>
      </c>
      <c r="Q94">
        <v>-0.01</v>
      </c>
      <c r="R94">
        <v>0</v>
      </c>
      <c r="S94">
        <v>0</v>
      </c>
      <c r="T94">
        <v>-0.01</v>
      </c>
      <c r="U94" s="115">
        <f t="shared" si="8"/>
        <v>-0.04</v>
      </c>
      <c r="V94" s="113">
        <f t="shared" si="9"/>
        <v>0</v>
      </c>
      <c r="X94" s="118"/>
    </row>
    <row r="95" spans="1:24">
      <c r="A95" t="s">
        <v>137</v>
      </c>
      <c r="B95">
        <f>GT!B95</f>
        <v>82</v>
      </c>
      <c r="C95">
        <f>GT!C95</f>
        <v>0</v>
      </c>
      <c r="D95">
        <f>GT!M95</f>
        <v>-0.04</v>
      </c>
      <c r="E95">
        <f>GT!N95</f>
        <v>0</v>
      </c>
      <c r="F95">
        <f t="shared" si="10"/>
        <v>82</v>
      </c>
      <c r="G95">
        <f t="shared" si="11"/>
        <v>-0.04</v>
      </c>
      <c r="H95" s="113"/>
      <c r="I95">
        <f>BRPL_EOD!AA95+BRPL_EOD!AB95</f>
        <v>-0.02</v>
      </c>
      <c r="J95">
        <f>BYPL_EOD!AA95+BYPL_EOD!AB95</f>
        <v>-0.01</v>
      </c>
      <c r="K95">
        <f>MES_EOD!AA95+MES_EOD!AB95</f>
        <v>0</v>
      </c>
      <c r="L95">
        <f>NDMC_EOD!AA95+NDMC_EOD!AB95</f>
        <v>0</v>
      </c>
      <c r="M95">
        <f>TPDDL_EOD!AA95+TPDDL_EOD!AB95</f>
        <v>-0.01</v>
      </c>
      <c r="N95">
        <f t="shared" si="6"/>
        <v>-0.04</v>
      </c>
      <c r="O95" s="113">
        <f t="shared" si="7"/>
        <v>0</v>
      </c>
      <c r="P95">
        <v>-0.02</v>
      </c>
      <c r="Q95">
        <v>-0.01</v>
      </c>
      <c r="R95">
        <v>0</v>
      </c>
      <c r="S95">
        <v>0</v>
      </c>
      <c r="T95">
        <v>-0.01</v>
      </c>
      <c r="U95" s="115">
        <f t="shared" si="8"/>
        <v>-0.04</v>
      </c>
      <c r="V95" s="113">
        <f t="shared" si="9"/>
        <v>0</v>
      </c>
      <c r="X95" s="118"/>
    </row>
    <row r="96" spans="1:24">
      <c r="A96" t="s">
        <v>138</v>
      </c>
      <c r="B96">
        <f>GT!B96</f>
        <v>82</v>
      </c>
      <c r="C96">
        <f>GT!C96</f>
        <v>0</v>
      </c>
      <c r="D96">
        <f>GT!M96</f>
        <v>-0.04</v>
      </c>
      <c r="E96">
        <f>GT!N96</f>
        <v>0</v>
      </c>
      <c r="F96">
        <f t="shared" si="10"/>
        <v>82</v>
      </c>
      <c r="G96">
        <f t="shared" si="11"/>
        <v>-0.04</v>
      </c>
      <c r="H96" s="113"/>
      <c r="I96">
        <f>BRPL_EOD!AA96+BRPL_EOD!AB96</f>
        <v>-0.02</v>
      </c>
      <c r="J96">
        <f>BYPL_EOD!AA96+BYPL_EOD!AB96</f>
        <v>-0.01</v>
      </c>
      <c r="K96">
        <f>MES_EOD!AA96+MES_EOD!AB96</f>
        <v>0</v>
      </c>
      <c r="L96">
        <f>NDMC_EOD!AA96+NDMC_EOD!AB96</f>
        <v>0</v>
      </c>
      <c r="M96">
        <f>TPDDL_EOD!AA96+TPDDL_EOD!AB96</f>
        <v>-0.01</v>
      </c>
      <c r="N96">
        <f t="shared" si="6"/>
        <v>-0.04</v>
      </c>
      <c r="O96" s="113">
        <f t="shared" si="7"/>
        <v>0</v>
      </c>
      <c r="P96">
        <v>-0.02</v>
      </c>
      <c r="Q96">
        <v>-0.01</v>
      </c>
      <c r="R96">
        <v>0</v>
      </c>
      <c r="S96">
        <v>0</v>
      </c>
      <c r="T96">
        <v>-0.01</v>
      </c>
      <c r="U96" s="115">
        <f t="shared" si="8"/>
        <v>-0.04</v>
      </c>
      <c r="V96" s="113">
        <f t="shared" si="9"/>
        <v>0</v>
      </c>
      <c r="X96" s="118"/>
    </row>
    <row r="97" spans="1:24">
      <c r="A97" t="s">
        <v>139</v>
      </c>
      <c r="B97">
        <f>GT!B97</f>
        <v>82</v>
      </c>
      <c r="C97">
        <f>GT!C97</f>
        <v>0</v>
      </c>
      <c r="D97">
        <f>GT!M97</f>
        <v>-0.04</v>
      </c>
      <c r="E97">
        <f>GT!N97</f>
        <v>0</v>
      </c>
      <c r="F97">
        <f t="shared" si="10"/>
        <v>82</v>
      </c>
      <c r="G97">
        <f t="shared" si="11"/>
        <v>-0.04</v>
      </c>
      <c r="H97" s="113"/>
      <c r="I97">
        <f>BRPL_EOD!AA97+BRPL_EOD!AB97</f>
        <v>-0.02</v>
      </c>
      <c r="J97">
        <f>BYPL_EOD!AA97+BYPL_EOD!AB97</f>
        <v>-0.01</v>
      </c>
      <c r="K97">
        <f>MES_EOD!AA97+MES_EOD!AB97</f>
        <v>0</v>
      </c>
      <c r="L97">
        <f>NDMC_EOD!AA97+NDMC_EOD!AB97</f>
        <v>0</v>
      </c>
      <c r="M97">
        <f>TPDDL_EOD!AA97+TPDDL_EOD!AB97</f>
        <v>-0.01</v>
      </c>
      <c r="N97">
        <f t="shared" si="6"/>
        <v>-0.04</v>
      </c>
      <c r="O97" s="113">
        <f t="shared" si="7"/>
        <v>0</v>
      </c>
      <c r="P97">
        <v>-0.02</v>
      </c>
      <c r="Q97">
        <v>-0.01</v>
      </c>
      <c r="R97">
        <v>0</v>
      </c>
      <c r="S97">
        <v>0</v>
      </c>
      <c r="T97">
        <v>-0.01</v>
      </c>
      <c r="U97" s="115">
        <f t="shared" si="8"/>
        <v>-0.04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82</v>
      </c>
      <c r="C98">
        <f>GT!C98</f>
        <v>0</v>
      </c>
      <c r="D98">
        <f>GT!M98</f>
        <v>-0.04</v>
      </c>
      <c r="E98">
        <f>GT!N98</f>
        <v>0</v>
      </c>
      <c r="F98">
        <f t="shared" si="10"/>
        <v>82</v>
      </c>
      <c r="G98">
        <f t="shared" si="11"/>
        <v>-0.04</v>
      </c>
      <c r="H98" s="113"/>
      <c r="I98">
        <f>BRPL_EOD!AA98+BRPL_EOD!AB98</f>
        <v>-0.02</v>
      </c>
      <c r="J98">
        <f>BYPL_EOD!AA98+BYPL_EOD!AB98</f>
        <v>-0.01</v>
      </c>
      <c r="K98">
        <f>MES_EOD!AA98+MES_EOD!AB98</f>
        <v>0</v>
      </c>
      <c r="L98">
        <f>NDMC_EOD!AA98+NDMC_EOD!AB98</f>
        <v>0</v>
      </c>
      <c r="M98">
        <f>TPDDL_EOD!AA98+TPDDL_EOD!AB98</f>
        <v>-0.01</v>
      </c>
      <c r="N98">
        <f t="shared" si="6"/>
        <v>-0.04</v>
      </c>
      <c r="O98" s="113">
        <f t="shared" si="7"/>
        <v>0</v>
      </c>
      <c r="P98">
        <v>-0.02</v>
      </c>
      <c r="Q98">
        <v>-0.01</v>
      </c>
      <c r="R98">
        <v>0</v>
      </c>
      <c r="S98">
        <v>0</v>
      </c>
      <c r="T98">
        <v>-0.01</v>
      </c>
      <c r="U98" s="115">
        <f t="shared" si="8"/>
        <v>-0.04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1.968</v>
      </c>
      <c r="C99" s="115">
        <f t="shared" ref="C99:U99" si="12">SUM(C3:C98)/4000</f>
        <v>0</v>
      </c>
      <c r="D99" s="115">
        <f t="shared" si="12"/>
        <v>-9.9750000000000077E-4</v>
      </c>
      <c r="E99" s="115">
        <f t="shared" si="12"/>
        <v>0</v>
      </c>
      <c r="F99" s="115">
        <f t="shared" si="12"/>
        <v>1.968</v>
      </c>
      <c r="G99" s="115">
        <f t="shared" si="12"/>
        <v>-9.9750000000000077E-4</v>
      </c>
      <c r="H99" s="115"/>
      <c r="I99" s="115">
        <f t="shared" si="12"/>
        <v>-4.1750000000000028E-4</v>
      </c>
      <c r="J99" s="115">
        <f t="shared" si="12"/>
        <v>-1.7750000000000011E-4</v>
      </c>
      <c r="K99" s="115">
        <f t="shared" si="12"/>
        <v>0</v>
      </c>
      <c r="L99" s="115">
        <f t="shared" si="12"/>
        <v>0</v>
      </c>
      <c r="M99" s="115">
        <f t="shared" si="12"/>
        <v>-2.8500000000000021E-4</v>
      </c>
      <c r="N99" s="115">
        <f t="shared" si="12"/>
        <v>-8.799999999999996E-4</v>
      </c>
      <c r="O99" s="115">
        <f t="shared" si="12"/>
        <v>-1.1750000000000009E-4</v>
      </c>
      <c r="P99" s="115">
        <f t="shared" si="12"/>
        <v>-4.7303571428571436E-4</v>
      </c>
      <c r="Q99" s="115">
        <f t="shared" si="12"/>
        <v>-2.0848214285714307E-4</v>
      </c>
      <c r="R99" s="115">
        <f t="shared" si="12"/>
        <v>0</v>
      </c>
      <c r="S99" s="115">
        <f t="shared" si="12"/>
        <v>0</v>
      </c>
      <c r="T99" s="115">
        <f t="shared" si="12"/>
        <v>-3.1598214285714319E-4</v>
      </c>
      <c r="U99" s="115">
        <f t="shared" si="12"/>
        <v>-9.9750000000000077E-4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816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816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816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816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816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816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816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816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816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816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816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816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24.39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19.512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28.88</v>
      </c>
      <c r="E3">
        <v>0</v>
      </c>
      <c r="F3">
        <v>0</v>
      </c>
      <c r="G3">
        <v>70.59</v>
      </c>
      <c r="H3">
        <v>0</v>
      </c>
      <c r="I3">
        <v>22.47</v>
      </c>
      <c r="J3">
        <v>67.95</v>
      </c>
      <c r="K3">
        <v>683.14</v>
      </c>
      <c r="L3">
        <v>654.30999999999995</v>
      </c>
      <c r="M3">
        <v>46</v>
      </c>
      <c r="N3">
        <v>118.76</v>
      </c>
      <c r="O3">
        <v>124.32</v>
      </c>
      <c r="P3">
        <v>125.97</v>
      </c>
      <c r="Q3">
        <v>20.56</v>
      </c>
      <c r="R3">
        <v>21.19</v>
      </c>
      <c r="S3">
        <v>26.39</v>
      </c>
      <c r="T3">
        <v>0</v>
      </c>
      <c r="U3">
        <v>337.5</v>
      </c>
      <c r="V3">
        <v>18.2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43.68</v>
      </c>
      <c r="AH3">
        <v>0</v>
      </c>
      <c r="AI3">
        <v>0</v>
      </c>
      <c r="AJ3">
        <v>0</v>
      </c>
      <c r="AK3">
        <v>53.43</v>
      </c>
      <c r="AL3">
        <v>1.4</v>
      </c>
      <c r="AM3">
        <v>0</v>
      </c>
      <c r="AN3">
        <v>0</v>
      </c>
      <c r="AO3">
        <v>0</v>
      </c>
      <c r="AP3">
        <v>3.2</v>
      </c>
      <c r="AQ3">
        <v>0</v>
      </c>
      <c r="AR3">
        <v>26.49</v>
      </c>
      <c r="AS3">
        <v>6.72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2690.5899999999983</v>
      </c>
    </row>
    <row r="4" spans="1:121">
      <c r="A4" t="s">
        <v>46</v>
      </c>
      <c r="B4">
        <v>0</v>
      </c>
      <c r="C4">
        <v>0</v>
      </c>
      <c r="D4">
        <v>28.88</v>
      </c>
      <c r="E4">
        <v>0</v>
      </c>
      <c r="F4">
        <v>0</v>
      </c>
      <c r="G4">
        <v>70.59</v>
      </c>
      <c r="H4">
        <v>0</v>
      </c>
      <c r="I4">
        <v>22.47</v>
      </c>
      <c r="J4">
        <v>67.95</v>
      </c>
      <c r="K4">
        <v>683.14</v>
      </c>
      <c r="L4">
        <v>654.30999999999995</v>
      </c>
      <c r="M4">
        <v>46</v>
      </c>
      <c r="N4">
        <v>118.76</v>
      </c>
      <c r="O4">
        <v>124.32</v>
      </c>
      <c r="P4">
        <v>125.97</v>
      </c>
      <c r="Q4">
        <v>20.56</v>
      </c>
      <c r="R4">
        <v>21.19</v>
      </c>
      <c r="S4">
        <v>26.39</v>
      </c>
      <c r="T4">
        <v>0</v>
      </c>
      <c r="U4">
        <v>337.5</v>
      </c>
      <c r="V4">
        <v>18.2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43.68</v>
      </c>
      <c r="AH4">
        <v>0</v>
      </c>
      <c r="AI4">
        <v>0</v>
      </c>
      <c r="AJ4">
        <v>0</v>
      </c>
      <c r="AK4">
        <v>53.43</v>
      </c>
      <c r="AL4">
        <v>1.4</v>
      </c>
      <c r="AM4">
        <v>0</v>
      </c>
      <c r="AN4">
        <v>0</v>
      </c>
      <c r="AO4">
        <v>0</v>
      </c>
      <c r="AP4">
        <v>8.33</v>
      </c>
      <c r="AQ4">
        <v>0</v>
      </c>
      <c r="AR4">
        <v>26.49</v>
      </c>
      <c r="AS4">
        <v>18.829999999999998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2707.8299999999986</v>
      </c>
    </row>
    <row r="5" spans="1:121">
      <c r="A5" t="s">
        <v>47</v>
      </c>
      <c r="B5">
        <v>0</v>
      </c>
      <c r="C5">
        <v>0</v>
      </c>
      <c r="D5">
        <v>28.88</v>
      </c>
      <c r="E5">
        <v>0</v>
      </c>
      <c r="F5">
        <v>0</v>
      </c>
      <c r="G5">
        <v>70.59</v>
      </c>
      <c r="H5">
        <v>0</v>
      </c>
      <c r="I5">
        <v>22.47</v>
      </c>
      <c r="J5">
        <v>67.95</v>
      </c>
      <c r="K5">
        <v>683.14</v>
      </c>
      <c r="L5">
        <v>654.30999999999995</v>
      </c>
      <c r="M5">
        <v>46</v>
      </c>
      <c r="N5">
        <v>118.76</v>
      </c>
      <c r="O5">
        <v>124.32</v>
      </c>
      <c r="P5">
        <v>125.97</v>
      </c>
      <c r="Q5">
        <v>20.56</v>
      </c>
      <c r="R5">
        <v>21.19</v>
      </c>
      <c r="S5">
        <v>26.39</v>
      </c>
      <c r="T5">
        <v>0</v>
      </c>
      <c r="U5">
        <v>337.5</v>
      </c>
      <c r="V5">
        <v>18.2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43.68</v>
      </c>
      <c r="AH5">
        <v>0</v>
      </c>
      <c r="AI5">
        <v>0</v>
      </c>
      <c r="AJ5">
        <v>0</v>
      </c>
      <c r="AK5">
        <v>53.43</v>
      </c>
      <c r="AL5">
        <v>1.4</v>
      </c>
      <c r="AM5">
        <v>0</v>
      </c>
      <c r="AN5">
        <v>0</v>
      </c>
      <c r="AO5">
        <v>0</v>
      </c>
      <c r="AP5">
        <v>8.33</v>
      </c>
      <c r="AQ5">
        <v>0</v>
      </c>
      <c r="AR5">
        <v>26.49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2707.8299999999986</v>
      </c>
    </row>
    <row r="6" spans="1:121">
      <c r="A6" t="s">
        <v>48</v>
      </c>
      <c r="B6">
        <v>0</v>
      </c>
      <c r="C6">
        <v>0</v>
      </c>
      <c r="D6">
        <v>28.88</v>
      </c>
      <c r="E6">
        <v>0</v>
      </c>
      <c r="F6">
        <v>0</v>
      </c>
      <c r="G6">
        <v>70.59</v>
      </c>
      <c r="H6">
        <v>0</v>
      </c>
      <c r="I6">
        <v>22.47</v>
      </c>
      <c r="J6">
        <v>67.95</v>
      </c>
      <c r="K6">
        <v>683.14</v>
      </c>
      <c r="L6">
        <v>654.30999999999995</v>
      </c>
      <c r="M6">
        <v>46</v>
      </c>
      <c r="N6">
        <v>118.76</v>
      </c>
      <c r="O6">
        <v>124.32</v>
      </c>
      <c r="P6">
        <v>125.97</v>
      </c>
      <c r="Q6">
        <v>20.56</v>
      </c>
      <c r="R6">
        <v>21.19</v>
      </c>
      <c r="S6">
        <v>26.39</v>
      </c>
      <c r="T6">
        <v>0</v>
      </c>
      <c r="U6">
        <v>337.5</v>
      </c>
      <c r="V6">
        <v>18.2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43.68</v>
      </c>
      <c r="AH6">
        <v>0</v>
      </c>
      <c r="AI6">
        <v>0</v>
      </c>
      <c r="AJ6">
        <v>0</v>
      </c>
      <c r="AK6">
        <v>53.43</v>
      </c>
      <c r="AL6">
        <v>1.4</v>
      </c>
      <c r="AM6">
        <v>0</v>
      </c>
      <c r="AN6">
        <v>0</v>
      </c>
      <c r="AO6">
        <v>0</v>
      </c>
      <c r="AP6">
        <v>3.2</v>
      </c>
      <c r="AQ6">
        <v>0</v>
      </c>
      <c r="AR6">
        <v>3.31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2679.5199999999986</v>
      </c>
    </row>
    <row r="7" spans="1:121">
      <c r="A7" t="s">
        <v>49</v>
      </c>
      <c r="B7">
        <v>0</v>
      </c>
      <c r="C7">
        <v>0</v>
      </c>
      <c r="D7">
        <v>28.88</v>
      </c>
      <c r="E7">
        <v>0</v>
      </c>
      <c r="F7">
        <v>0</v>
      </c>
      <c r="G7">
        <v>70.59</v>
      </c>
      <c r="H7">
        <v>0</v>
      </c>
      <c r="I7">
        <v>22.47</v>
      </c>
      <c r="J7">
        <v>67.95</v>
      </c>
      <c r="K7">
        <v>683.14</v>
      </c>
      <c r="L7">
        <v>654.30999999999995</v>
      </c>
      <c r="M7">
        <v>46</v>
      </c>
      <c r="N7">
        <v>118.76</v>
      </c>
      <c r="O7">
        <v>124.32</v>
      </c>
      <c r="P7">
        <v>112.24</v>
      </c>
      <c r="Q7">
        <v>20.56</v>
      </c>
      <c r="R7">
        <v>21.19</v>
      </c>
      <c r="S7">
        <v>26.39</v>
      </c>
      <c r="T7">
        <v>0</v>
      </c>
      <c r="U7">
        <v>337.5</v>
      </c>
      <c r="V7">
        <v>18.2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43.68</v>
      </c>
      <c r="AH7">
        <v>0</v>
      </c>
      <c r="AI7">
        <v>0</v>
      </c>
      <c r="AJ7">
        <v>0</v>
      </c>
      <c r="AK7">
        <v>53.43</v>
      </c>
      <c r="AL7">
        <v>1.4</v>
      </c>
      <c r="AM7">
        <v>0</v>
      </c>
      <c r="AN7">
        <v>0</v>
      </c>
      <c r="AO7">
        <v>0</v>
      </c>
      <c r="AP7">
        <v>3.2</v>
      </c>
      <c r="AQ7">
        <v>0</v>
      </c>
      <c r="AR7">
        <v>1.66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2664.139999999999</v>
      </c>
    </row>
    <row r="8" spans="1:121">
      <c r="A8" t="s">
        <v>50</v>
      </c>
      <c r="B8">
        <v>0</v>
      </c>
      <c r="C8">
        <v>0</v>
      </c>
      <c r="D8">
        <v>28.88</v>
      </c>
      <c r="E8">
        <v>0</v>
      </c>
      <c r="F8">
        <v>0</v>
      </c>
      <c r="G8">
        <v>70.59</v>
      </c>
      <c r="H8">
        <v>0</v>
      </c>
      <c r="I8">
        <v>22.47</v>
      </c>
      <c r="J8">
        <v>67.95</v>
      </c>
      <c r="K8">
        <v>683.14</v>
      </c>
      <c r="L8">
        <v>654.30999999999995</v>
      </c>
      <c r="M8">
        <v>46</v>
      </c>
      <c r="N8">
        <v>118.76</v>
      </c>
      <c r="O8">
        <v>124.32</v>
      </c>
      <c r="P8">
        <v>112.24</v>
      </c>
      <c r="Q8">
        <v>20.56</v>
      </c>
      <c r="R8">
        <v>21.19</v>
      </c>
      <c r="S8">
        <v>26.39</v>
      </c>
      <c r="T8">
        <v>0</v>
      </c>
      <c r="U8">
        <v>337.5</v>
      </c>
      <c r="V8">
        <v>18.2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43.68</v>
      </c>
      <c r="AH8">
        <v>0</v>
      </c>
      <c r="AI8">
        <v>0</v>
      </c>
      <c r="AJ8">
        <v>0</v>
      </c>
      <c r="AK8">
        <v>53.43</v>
      </c>
      <c r="AL8">
        <v>1.4</v>
      </c>
      <c r="AM8">
        <v>0</v>
      </c>
      <c r="AN8">
        <v>0</v>
      </c>
      <c r="AO8">
        <v>0</v>
      </c>
      <c r="AP8">
        <v>3.2</v>
      </c>
      <c r="AQ8">
        <v>0</v>
      </c>
      <c r="AR8">
        <v>1.66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2664.139999999999</v>
      </c>
    </row>
    <row r="9" spans="1:121">
      <c r="A9" t="s">
        <v>51</v>
      </c>
      <c r="B9">
        <v>0</v>
      </c>
      <c r="C9">
        <v>0</v>
      </c>
      <c r="D9">
        <v>28.88</v>
      </c>
      <c r="E9">
        <v>0</v>
      </c>
      <c r="F9">
        <v>0</v>
      </c>
      <c r="G9">
        <v>70.59</v>
      </c>
      <c r="H9">
        <v>0</v>
      </c>
      <c r="I9">
        <v>22.47</v>
      </c>
      <c r="J9">
        <v>67.95</v>
      </c>
      <c r="K9">
        <v>683.14</v>
      </c>
      <c r="L9">
        <v>654.30999999999995</v>
      </c>
      <c r="M9">
        <v>46</v>
      </c>
      <c r="N9">
        <v>118.76</v>
      </c>
      <c r="O9">
        <v>124.32</v>
      </c>
      <c r="P9">
        <v>112.24</v>
      </c>
      <c r="Q9">
        <v>20.56</v>
      </c>
      <c r="R9">
        <v>21.19</v>
      </c>
      <c r="S9">
        <v>26.39</v>
      </c>
      <c r="T9">
        <v>0</v>
      </c>
      <c r="U9">
        <v>337.5</v>
      </c>
      <c r="V9">
        <v>18.2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43.68</v>
      </c>
      <c r="AH9">
        <v>0</v>
      </c>
      <c r="AI9">
        <v>0</v>
      </c>
      <c r="AJ9">
        <v>0</v>
      </c>
      <c r="AK9">
        <v>53.43</v>
      </c>
      <c r="AL9">
        <v>1.4</v>
      </c>
      <c r="AM9">
        <v>0</v>
      </c>
      <c r="AN9">
        <v>0</v>
      </c>
      <c r="AO9">
        <v>0</v>
      </c>
      <c r="AP9">
        <v>3.2</v>
      </c>
      <c r="AQ9">
        <v>0</v>
      </c>
      <c r="AR9">
        <v>1.66</v>
      </c>
      <c r="AS9">
        <v>18.829999999999998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2664.139999999999</v>
      </c>
    </row>
    <row r="10" spans="1:121">
      <c r="A10" t="s">
        <v>52</v>
      </c>
      <c r="B10">
        <v>0</v>
      </c>
      <c r="C10">
        <v>0</v>
      </c>
      <c r="D10">
        <v>28.88</v>
      </c>
      <c r="E10">
        <v>0</v>
      </c>
      <c r="F10">
        <v>0</v>
      </c>
      <c r="G10">
        <v>70.59</v>
      </c>
      <c r="H10">
        <v>0</v>
      </c>
      <c r="I10">
        <v>22.47</v>
      </c>
      <c r="J10">
        <v>67.95</v>
      </c>
      <c r="K10">
        <v>683.14</v>
      </c>
      <c r="L10">
        <v>654.30999999999995</v>
      </c>
      <c r="M10">
        <v>46</v>
      </c>
      <c r="N10">
        <v>118.76</v>
      </c>
      <c r="O10">
        <v>124.32</v>
      </c>
      <c r="P10">
        <v>112.24</v>
      </c>
      <c r="Q10">
        <v>20.56</v>
      </c>
      <c r="R10">
        <v>21.19</v>
      </c>
      <c r="S10">
        <v>26.39</v>
      </c>
      <c r="T10">
        <v>0</v>
      </c>
      <c r="U10">
        <v>337.5</v>
      </c>
      <c r="V10">
        <v>18.2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43.68</v>
      </c>
      <c r="AH10">
        <v>0</v>
      </c>
      <c r="AI10">
        <v>0</v>
      </c>
      <c r="AJ10">
        <v>0</v>
      </c>
      <c r="AK10">
        <v>53.43</v>
      </c>
      <c r="AL10">
        <v>1.4</v>
      </c>
      <c r="AM10">
        <v>0</v>
      </c>
      <c r="AN10">
        <v>0</v>
      </c>
      <c r="AO10">
        <v>0</v>
      </c>
      <c r="AP10">
        <v>3.2</v>
      </c>
      <c r="AQ10">
        <v>0</v>
      </c>
      <c r="AR10">
        <v>1.66</v>
      </c>
      <c r="AS10">
        <v>4.4400000000000004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2649.7499999999991</v>
      </c>
    </row>
    <row r="11" spans="1:121">
      <c r="A11" t="s">
        <v>53</v>
      </c>
      <c r="B11">
        <v>0</v>
      </c>
      <c r="C11">
        <v>0</v>
      </c>
      <c r="D11">
        <v>29.09</v>
      </c>
      <c r="E11">
        <v>0</v>
      </c>
      <c r="F11">
        <v>0</v>
      </c>
      <c r="G11">
        <v>70.59</v>
      </c>
      <c r="H11">
        <v>0</v>
      </c>
      <c r="I11">
        <v>22.47</v>
      </c>
      <c r="J11">
        <v>67.95</v>
      </c>
      <c r="K11">
        <v>683.14</v>
      </c>
      <c r="L11">
        <v>654.30999999999995</v>
      </c>
      <c r="M11">
        <v>46</v>
      </c>
      <c r="N11">
        <v>118.76</v>
      </c>
      <c r="O11">
        <v>124.32</v>
      </c>
      <c r="P11">
        <v>112.24</v>
      </c>
      <c r="Q11">
        <v>20.56</v>
      </c>
      <c r="R11">
        <v>21.19</v>
      </c>
      <c r="S11">
        <v>26.39</v>
      </c>
      <c r="T11">
        <v>0</v>
      </c>
      <c r="U11">
        <v>337.5</v>
      </c>
      <c r="V11">
        <v>18.2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43.68</v>
      </c>
      <c r="AH11">
        <v>0</v>
      </c>
      <c r="AI11">
        <v>0</v>
      </c>
      <c r="AJ11">
        <v>0</v>
      </c>
      <c r="AK11">
        <v>53.43</v>
      </c>
      <c r="AL11">
        <v>1.4</v>
      </c>
      <c r="AM11">
        <v>0</v>
      </c>
      <c r="AN11">
        <v>0</v>
      </c>
      <c r="AO11">
        <v>0</v>
      </c>
      <c r="AP11">
        <v>3.2</v>
      </c>
      <c r="AQ11">
        <v>0</v>
      </c>
      <c r="AR11">
        <v>1.66</v>
      </c>
      <c r="AS11">
        <v>4.4400000000000004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2649.9599999999991</v>
      </c>
    </row>
    <row r="12" spans="1:121">
      <c r="A12" t="s">
        <v>54</v>
      </c>
      <c r="B12">
        <v>0</v>
      </c>
      <c r="C12">
        <v>0</v>
      </c>
      <c r="D12">
        <v>29.09</v>
      </c>
      <c r="E12">
        <v>0</v>
      </c>
      <c r="F12">
        <v>0</v>
      </c>
      <c r="G12">
        <v>70.59</v>
      </c>
      <c r="H12">
        <v>0</v>
      </c>
      <c r="I12">
        <v>22.47</v>
      </c>
      <c r="J12">
        <v>67.95</v>
      </c>
      <c r="K12">
        <v>683.14</v>
      </c>
      <c r="L12">
        <v>654.30999999999995</v>
      </c>
      <c r="M12">
        <v>46</v>
      </c>
      <c r="N12">
        <v>118.76</v>
      </c>
      <c r="O12">
        <v>124.32</v>
      </c>
      <c r="P12">
        <v>112.24</v>
      </c>
      <c r="Q12">
        <v>20.56</v>
      </c>
      <c r="R12">
        <v>21.19</v>
      </c>
      <c r="S12">
        <v>26.39</v>
      </c>
      <c r="T12">
        <v>0</v>
      </c>
      <c r="U12">
        <v>337.5</v>
      </c>
      <c r="V12">
        <v>18.2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43.68</v>
      </c>
      <c r="AH12">
        <v>0</v>
      </c>
      <c r="AI12">
        <v>0</v>
      </c>
      <c r="AJ12">
        <v>0</v>
      </c>
      <c r="AK12">
        <v>53.43</v>
      </c>
      <c r="AL12">
        <v>1.4</v>
      </c>
      <c r="AM12">
        <v>0</v>
      </c>
      <c r="AN12">
        <v>0</v>
      </c>
      <c r="AO12">
        <v>0</v>
      </c>
      <c r="AP12">
        <v>3.2</v>
      </c>
      <c r="AQ12">
        <v>0</v>
      </c>
      <c r="AR12">
        <v>1.66</v>
      </c>
      <c r="AS12">
        <v>4.4400000000000004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2649.9599999999991</v>
      </c>
    </row>
    <row r="13" spans="1:121">
      <c r="A13" t="s">
        <v>55</v>
      </c>
      <c r="B13">
        <v>0</v>
      </c>
      <c r="C13">
        <v>0</v>
      </c>
      <c r="D13">
        <v>29.09</v>
      </c>
      <c r="E13">
        <v>0</v>
      </c>
      <c r="F13">
        <v>0</v>
      </c>
      <c r="G13">
        <v>70.59</v>
      </c>
      <c r="H13">
        <v>0</v>
      </c>
      <c r="I13">
        <v>22.47</v>
      </c>
      <c r="J13">
        <v>67.95</v>
      </c>
      <c r="K13">
        <v>683.14</v>
      </c>
      <c r="L13">
        <v>654.30999999999995</v>
      </c>
      <c r="M13">
        <v>46</v>
      </c>
      <c r="N13">
        <v>118.76</v>
      </c>
      <c r="O13">
        <v>124.32</v>
      </c>
      <c r="P13">
        <v>112.24</v>
      </c>
      <c r="Q13">
        <v>20.56</v>
      </c>
      <c r="R13">
        <v>21.19</v>
      </c>
      <c r="S13">
        <v>26.39</v>
      </c>
      <c r="T13">
        <v>0</v>
      </c>
      <c r="U13">
        <v>337.5</v>
      </c>
      <c r="V13">
        <v>18.2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43.68</v>
      </c>
      <c r="AH13">
        <v>0</v>
      </c>
      <c r="AI13">
        <v>0</v>
      </c>
      <c r="AJ13">
        <v>0</v>
      </c>
      <c r="AK13">
        <v>53.43</v>
      </c>
      <c r="AL13">
        <v>1.4</v>
      </c>
      <c r="AM13">
        <v>0</v>
      </c>
      <c r="AN13">
        <v>0</v>
      </c>
      <c r="AO13">
        <v>0</v>
      </c>
      <c r="AP13">
        <v>3.85</v>
      </c>
      <c r="AQ13">
        <v>0</v>
      </c>
      <c r="AR13">
        <v>1.66</v>
      </c>
      <c r="AS13">
        <v>4.4400000000000004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2650.6099999999992</v>
      </c>
    </row>
    <row r="14" spans="1:121">
      <c r="A14" t="s">
        <v>56</v>
      </c>
      <c r="B14">
        <v>0</v>
      </c>
      <c r="C14">
        <v>0</v>
      </c>
      <c r="D14">
        <v>29.09</v>
      </c>
      <c r="E14">
        <v>0</v>
      </c>
      <c r="F14">
        <v>0</v>
      </c>
      <c r="G14">
        <v>70.59</v>
      </c>
      <c r="H14">
        <v>0</v>
      </c>
      <c r="I14">
        <v>22.47</v>
      </c>
      <c r="J14">
        <v>67.95</v>
      </c>
      <c r="K14">
        <v>683.14</v>
      </c>
      <c r="L14">
        <v>654.30999999999995</v>
      </c>
      <c r="M14">
        <v>46</v>
      </c>
      <c r="N14">
        <v>118.76</v>
      </c>
      <c r="O14">
        <v>124.32</v>
      </c>
      <c r="P14">
        <v>112.24</v>
      </c>
      <c r="Q14">
        <v>20.56</v>
      </c>
      <c r="R14">
        <v>21.19</v>
      </c>
      <c r="S14">
        <v>26.39</v>
      </c>
      <c r="T14">
        <v>0</v>
      </c>
      <c r="U14">
        <v>337.5</v>
      </c>
      <c r="V14">
        <v>18.2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43.68</v>
      </c>
      <c r="AH14">
        <v>0</v>
      </c>
      <c r="AI14">
        <v>0</v>
      </c>
      <c r="AJ14">
        <v>0</v>
      </c>
      <c r="AK14">
        <v>53.43</v>
      </c>
      <c r="AL14">
        <v>1.4</v>
      </c>
      <c r="AM14">
        <v>0</v>
      </c>
      <c r="AN14">
        <v>0</v>
      </c>
      <c r="AO14">
        <v>0</v>
      </c>
      <c r="AP14">
        <v>3.85</v>
      </c>
      <c r="AQ14">
        <v>0</v>
      </c>
      <c r="AR14">
        <v>1.66</v>
      </c>
      <c r="AS14">
        <v>4.4400000000000004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2650.6099999999992</v>
      </c>
    </row>
    <row r="15" spans="1:121">
      <c r="A15" t="s">
        <v>57</v>
      </c>
      <c r="B15">
        <v>0</v>
      </c>
      <c r="C15">
        <v>0</v>
      </c>
      <c r="D15">
        <v>29.09</v>
      </c>
      <c r="E15">
        <v>0</v>
      </c>
      <c r="F15">
        <v>0</v>
      </c>
      <c r="G15">
        <v>70.59</v>
      </c>
      <c r="H15">
        <v>0</v>
      </c>
      <c r="I15">
        <v>22.47</v>
      </c>
      <c r="J15">
        <v>67.95</v>
      </c>
      <c r="K15">
        <v>683.14</v>
      </c>
      <c r="L15">
        <v>654.30999999999995</v>
      </c>
      <c r="M15">
        <v>46</v>
      </c>
      <c r="N15">
        <v>118.76</v>
      </c>
      <c r="O15">
        <v>124.32</v>
      </c>
      <c r="P15">
        <v>112.24</v>
      </c>
      <c r="Q15">
        <v>20.56</v>
      </c>
      <c r="R15">
        <v>21.19</v>
      </c>
      <c r="S15">
        <v>26.39</v>
      </c>
      <c r="T15">
        <v>0</v>
      </c>
      <c r="U15">
        <v>337.5</v>
      </c>
      <c r="V15">
        <v>18.2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43.68</v>
      </c>
      <c r="AH15">
        <v>0</v>
      </c>
      <c r="AI15">
        <v>0</v>
      </c>
      <c r="AJ15">
        <v>0</v>
      </c>
      <c r="AK15">
        <v>53.43</v>
      </c>
      <c r="AL15">
        <v>1.4</v>
      </c>
      <c r="AM15">
        <v>0</v>
      </c>
      <c r="AN15">
        <v>0</v>
      </c>
      <c r="AO15">
        <v>0</v>
      </c>
      <c r="AP15">
        <v>3.85</v>
      </c>
      <c r="AQ15">
        <v>0</v>
      </c>
      <c r="AR15">
        <v>1.66</v>
      </c>
      <c r="AS15">
        <v>4.4400000000000004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2650.6099999999992</v>
      </c>
    </row>
    <row r="16" spans="1:121">
      <c r="A16" t="s">
        <v>58</v>
      </c>
      <c r="B16">
        <v>0</v>
      </c>
      <c r="C16">
        <v>0</v>
      </c>
      <c r="D16">
        <v>29.09</v>
      </c>
      <c r="E16">
        <v>0</v>
      </c>
      <c r="F16">
        <v>0</v>
      </c>
      <c r="G16">
        <v>70.59</v>
      </c>
      <c r="H16">
        <v>0</v>
      </c>
      <c r="I16">
        <v>22.47</v>
      </c>
      <c r="J16">
        <v>67.95</v>
      </c>
      <c r="K16">
        <v>683.14</v>
      </c>
      <c r="L16">
        <v>654.30999999999995</v>
      </c>
      <c r="M16">
        <v>46</v>
      </c>
      <c r="N16">
        <v>118.76</v>
      </c>
      <c r="O16">
        <v>124.32</v>
      </c>
      <c r="P16">
        <v>112.24</v>
      </c>
      <c r="Q16">
        <v>20.56</v>
      </c>
      <c r="R16">
        <v>21.19</v>
      </c>
      <c r="S16">
        <v>26.39</v>
      </c>
      <c r="T16">
        <v>0</v>
      </c>
      <c r="U16">
        <v>337.5</v>
      </c>
      <c r="V16">
        <v>18.2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43.68</v>
      </c>
      <c r="AH16">
        <v>0</v>
      </c>
      <c r="AI16">
        <v>0</v>
      </c>
      <c r="AJ16">
        <v>0</v>
      </c>
      <c r="AK16">
        <v>53.43</v>
      </c>
      <c r="AL16">
        <v>1.4</v>
      </c>
      <c r="AM16">
        <v>0</v>
      </c>
      <c r="AN16">
        <v>0</v>
      </c>
      <c r="AO16">
        <v>0</v>
      </c>
      <c r="AP16">
        <v>3.85</v>
      </c>
      <c r="AQ16">
        <v>0</v>
      </c>
      <c r="AR16">
        <v>1.66</v>
      </c>
      <c r="AS16">
        <v>4.4400000000000004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2650.6099999999992</v>
      </c>
    </row>
    <row r="17" spans="1:117">
      <c r="A17" t="s">
        <v>59</v>
      </c>
      <c r="B17">
        <v>0</v>
      </c>
      <c r="C17">
        <v>0</v>
      </c>
      <c r="D17">
        <v>29.09</v>
      </c>
      <c r="E17">
        <v>0</v>
      </c>
      <c r="F17">
        <v>0</v>
      </c>
      <c r="G17">
        <v>70.59</v>
      </c>
      <c r="H17">
        <v>0</v>
      </c>
      <c r="I17">
        <v>22.47</v>
      </c>
      <c r="J17">
        <v>67.95</v>
      </c>
      <c r="K17">
        <v>683.14</v>
      </c>
      <c r="L17">
        <v>654.30999999999995</v>
      </c>
      <c r="M17">
        <v>46</v>
      </c>
      <c r="N17">
        <v>118.76</v>
      </c>
      <c r="O17">
        <v>124.32</v>
      </c>
      <c r="P17">
        <v>112.24</v>
      </c>
      <c r="Q17">
        <v>20.56</v>
      </c>
      <c r="R17">
        <v>21.19</v>
      </c>
      <c r="S17">
        <v>26.39</v>
      </c>
      <c r="T17">
        <v>0</v>
      </c>
      <c r="U17">
        <v>337.5</v>
      </c>
      <c r="V17">
        <v>18.2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43.68</v>
      </c>
      <c r="AH17">
        <v>0</v>
      </c>
      <c r="AI17">
        <v>0</v>
      </c>
      <c r="AJ17">
        <v>0</v>
      </c>
      <c r="AK17">
        <v>53.43</v>
      </c>
      <c r="AL17">
        <v>1.4</v>
      </c>
      <c r="AM17">
        <v>0</v>
      </c>
      <c r="AN17">
        <v>0</v>
      </c>
      <c r="AO17">
        <v>0</v>
      </c>
      <c r="AP17">
        <v>8.33</v>
      </c>
      <c r="AQ17">
        <v>0</v>
      </c>
      <c r="AR17">
        <v>1.66</v>
      </c>
      <c r="AS17">
        <v>4.4400000000000004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2655.0899999999992</v>
      </c>
    </row>
    <row r="18" spans="1:117">
      <c r="A18" t="s">
        <v>60</v>
      </c>
      <c r="B18">
        <v>0</v>
      </c>
      <c r="C18">
        <v>0</v>
      </c>
      <c r="D18">
        <v>29.09</v>
      </c>
      <c r="E18">
        <v>0</v>
      </c>
      <c r="F18">
        <v>0</v>
      </c>
      <c r="G18">
        <v>70.59</v>
      </c>
      <c r="H18">
        <v>0</v>
      </c>
      <c r="I18">
        <v>22.47</v>
      </c>
      <c r="J18">
        <v>67.95</v>
      </c>
      <c r="K18">
        <v>683.14</v>
      </c>
      <c r="L18">
        <v>654.30999999999995</v>
      </c>
      <c r="M18">
        <v>46</v>
      </c>
      <c r="N18">
        <v>118.76</v>
      </c>
      <c r="O18">
        <v>124.32</v>
      </c>
      <c r="P18">
        <v>112.24</v>
      </c>
      <c r="Q18">
        <v>20.56</v>
      </c>
      <c r="R18">
        <v>21.19</v>
      </c>
      <c r="S18">
        <v>26.39</v>
      </c>
      <c r="T18">
        <v>0</v>
      </c>
      <c r="U18">
        <v>337.5</v>
      </c>
      <c r="V18">
        <v>18.2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43.68</v>
      </c>
      <c r="AH18">
        <v>0</v>
      </c>
      <c r="AI18">
        <v>0</v>
      </c>
      <c r="AJ18">
        <v>0</v>
      </c>
      <c r="AK18">
        <v>53.43</v>
      </c>
      <c r="AL18">
        <v>1.4</v>
      </c>
      <c r="AM18">
        <v>0</v>
      </c>
      <c r="AN18">
        <v>0</v>
      </c>
      <c r="AO18">
        <v>0</v>
      </c>
      <c r="AP18">
        <v>3.85</v>
      </c>
      <c r="AQ18">
        <v>0</v>
      </c>
      <c r="AR18">
        <v>1.66</v>
      </c>
      <c r="AS18">
        <v>4.4400000000000004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2650.6099999999992</v>
      </c>
    </row>
    <row r="19" spans="1:117">
      <c r="A19" t="s">
        <v>61</v>
      </c>
      <c r="B19">
        <v>0</v>
      </c>
      <c r="C19">
        <v>0</v>
      </c>
      <c r="D19">
        <v>29.09</v>
      </c>
      <c r="E19">
        <v>0</v>
      </c>
      <c r="F19">
        <v>0</v>
      </c>
      <c r="G19">
        <v>70.59</v>
      </c>
      <c r="H19">
        <v>0</v>
      </c>
      <c r="I19">
        <v>22.47</v>
      </c>
      <c r="J19">
        <v>67.95</v>
      </c>
      <c r="K19">
        <v>683.14</v>
      </c>
      <c r="L19">
        <v>654.30999999999995</v>
      </c>
      <c r="M19">
        <v>46</v>
      </c>
      <c r="N19">
        <v>118.76</v>
      </c>
      <c r="O19">
        <v>124.32</v>
      </c>
      <c r="P19">
        <v>112.24</v>
      </c>
      <c r="Q19">
        <v>20.56</v>
      </c>
      <c r="R19">
        <v>21.19</v>
      </c>
      <c r="S19">
        <v>26.39</v>
      </c>
      <c r="T19">
        <v>0</v>
      </c>
      <c r="U19">
        <v>337.5</v>
      </c>
      <c r="V19">
        <v>18.2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43.68</v>
      </c>
      <c r="AH19">
        <v>0</v>
      </c>
      <c r="AI19">
        <v>0</v>
      </c>
      <c r="AJ19">
        <v>0</v>
      </c>
      <c r="AK19">
        <v>53.43</v>
      </c>
      <c r="AL19">
        <v>1.4</v>
      </c>
      <c r="AM19">
        <v>0</v>
      </c>
      <c r="AN19">
        <v>0</v>
      </c>
      <c r="AO19">
        <v>0</v>
      </c>
      <c r="AP19">
        <v>3.85</v>
      </c>
      <c r="AQ19">
        <v>0</v>
      </c>
      <c r="AR19">
        <v>1.66</v>
      </c>
      <c r="AS19">
        <v>4.4400000000000004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2650.6099999999992</v>
      </c>
    </row>
    <row r="20" spans="1:117">
      <c r="A20" t="s">
        <v>62</v>
      </c>
      <c r="B20">
        <v>0</v>
      </c>
      <c r="C20">
        <v>0</v>
      </c>
      <c r="D20">
        <v>29.09</v>
      </c>
      <c r="E20">
        <v>0</v>
      </c>
      <c r="F20">
        <v>0</v>
      </c>
      <c r="G20">
        <v>70.59</v>
      </c>
      <c r="H20">
        <v>0</v>
      </c>
      <c r="I20">
        <v>22.47</v>
      </c>
      <c r="J20">
        <v>67.95</v>
      </c>
      <c r="K20">
        <v>683.14</v>
      </c>
      <c r="L20">
        <v>654.30999999999995</v>
      </c>
      <c r="M20">
        <v>46</v>
      </c>
      <c r="N20">
        <v>118.76</v>
      </c>
      <c r="O20">
        <v>124.32</v>
      </c>
      <c r="P20">
        <v>112.24</v>
      </c>
      <c r="Q20">
        <v>20.56</v>
      </c>
      <c r="R20">
        <v>21.19</v>
      </c>
      <c r="S20">
        <v>26.39</v>
      </c>
      <c r="T20">
        <v>0</v>
      </c>
      <c r="U20">
        <v>337.5</v>
      </c>
      <c r="V20">
        <v>18.2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43.68</v>
      </c>
      <c r="AH20">
        <v>0</v>
      </c>
      <c r="AI20">
        <v>0</v>
      </c>
      <c r="AJ20">
        <v>0</v>
      </c>
      <c r="AK20">
        <v>53.43</v>
      </c>
      <c r="AL20">
        <v>1.4</v>
      </c>
      <c r="AM20">
        <v>0</v>
      </c>
      <c r="AN20">
        <v>0</v>
      </c>
      <c r="AO20">
        <v>0</v>
      </c>
      <c r="AP20">
        <v>3.85</v>
      </c>
      <c r="AQ20">
        <v>0</v>
      </c>
      <c r="AR20">
        <v>1.66</v>
      </c>
      <c r="AS20">
        <v>4.4400000000000004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2650.6099999999992</v>
      </c>
    </row>
    <row r="21" spans="1:117">
      <c r="A21" t="s">
        <v>63</v>
      </c>
      <c r="B21">
        <v>0</v>
      </c>
      <c r="C21">
        <v>0</v>
      </c>
      <c r="D21">
        <v>29.09</v>
      </c>
      <c r="E21">
        <v>0</v>
      </c>
      <c r="F21">
        <v>0</v>
      </c>
      <c r="G21">
        <v>70.59</v>
      </c>
      <c r="H21">
        <v>0</v>
      </c>
      <c r="I21">
        <v>22.47</v>
      </c>
      <c r="J21">
        <v>67.95</v>
      </c>
      <c r="K21">
        <v>683.14</v>
      </c>
      <c r="L21">
        <v>654.30999999999995</v>
      </c>
      <c r="M21">
        <v>46</v>
      </c>
      <c r="N21">
        <v>118.76</v>
      </c>
      <c r="O21">
        <v>124.32</v>
      </c>
      <c r="P21">
        <v>112.24</v>
      </c>
      <c r="Q21">
        <v>20.56</v>
      </c>
      <c r="R21">
        <v>21.19</v>
      </c>
      <c r="S21">
        <v>26.39</v>
      </c>
      <c r="T21">
        <v>0</v>
      </c>
      <c r="U21">
        <v>337.5</v>
      </c>
      <c r="V21">
        <v>18.2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43.68</v>
      </c>
      <c r="AH21">
        <v>0</v>
      </c>
      <c r="AI21">
        <v>0</v>
      </c>
      <c r="AJ21">
        <v>0</v>
      </c>
      <c r="AK21">
        <v>53.43</v>
      </c>
      <c r="AL21">
        <v>1.4</v>
      </c>
      <c r="AM21">
        <v>0</v>
      </c>
      <c r="AN21">
        <v>0</v>
      </c>
      <c r="AO21">
        <v>0</v>
      </c>
      <c r="AP21">
        <v>8.33</v>
      </c>
      <c r="AQ21">
        <v>0</v>
      </c>
      <c r="AR21">
        <v>1.66</v>
      </c>
      <c r="AS21">
        <v>4.4400000000000004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2655.0899999999992</v>
      </c>
    </row>
    <row r="22" spans="1:117">
      <c r="A22" t="s">
        <v>64</v>
      </c>
      <c r="B22">
        <v>0</v>
      </c>
      <c r="C22">
        <v>0</v>
      </c>
      <c r="D22">
        <v>29.09</v>
      </c>
      <c r="E22">
        <v>0</v>
      </c>
      <c r="F22">
        <v>0</v>
      </c>
      <c r="G22">
        <v>70.59</v>
      </c>
      <c r="H22">
        <v>0</v>
      </c>
      <c r="I22">
        <v>22.47</v>
      </c>
      <c r="J22">
        <v>67.95</v>
      </c>
      <c r="K22">
        <v>683.14</v>
      </c>
      <c r="L22">
        <v>654.30999999999995</v>
      </c>
      <c r="M22">
        <v>46</v>
      </c>
      <c r="N22">
        <v>118.76</v>
      </c>
      <c r="O22">
        <v>124.32</v>
      </c>
      <c r="P22">
        <v>112.24</v>
      </c>
      <c r="Q22">
        <v>20.56</v>
      </c>
      <c r="R22">
        <v>21.19</v>
      </c>
      <c r="S22">
        <v>26.39</v>
      </c>
      <c r="T22">
        <v>0</v>
      </c>
      <c r="U22">
        <v>337.5</v>
      </c>
      <c r="V22">
        <v>18.2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43.68</v>
      </c>
      <c r="AH22">
        <v>0</v>
      </c>
      <c r="AI22">
        <v>0</v>
      </c>
      <c r="AJ22">
        <v>0</v>
      </c>
      <c r="AK22">
        <v>53.43</v>
      </c>
      <c r="AL22">
        <v>1.4</v>
      </c>
      <c r="AM22">
        <v>0</v>
      </c>
      <c r="AN22">
        <v>0</v>
      </c>
      <c r="AO22">
        <v>0</v>
      </c>
      <c r="AP22">
        <v>3.85</v>
      </c>
      <c r="AQ22">
        <v>0</v>
      </c>
      <c r="AR22">
        <v>1.66</v>
      </c>
      <c r="AS22">
        <v>4.4400000000000004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2650.6099999999992</v>
      </c>
    </row>
    <row r="23" spans="1:117">
      <c r="A23" t="s">
        <v>65</v>
      </c>
      <c r="B23">
        <v>0</v>
      </c>
      <c r="C23">
        <v>0</v>
      </c>
      <c r="D23">
        <v>29.09</v>
      </c>
      <c r="E23">
        <v>0</v>
      </c>
      <c r="F23">
        <v>0</v>
      </c>
      <c r="G23">
        <v>70.59</v>
      </c>
      <c r="H23">
        <v>0</v>
      </c>
      <c r="I23">
        <v>22.47</v>
      </c>
      <c r="J23">
        <v>67.95</v>
      </c>
      <c r="K23">
        <v>683.14</v>
      </c>
      <c r="L23">
        <v>654.30999999999995</v>
      </c>
      <c r="M23">
        <v>46</v>
      </c>
      <c r="N23">
        <v>118.76</v>
      </c>
      <c r="O23">
        <v>124.32</v>
      </c>
      <c r="P23">
        <v>112.24</v>
      </c>
      <c r="Q23">
        <v>20.56</v>
      </c>
      <c r="R23">
        <v>21.19</v>
      </c>
      <c r="S23">
        <v>26.39</v>
      </c>
      <c r="T23">
        <v>0</v>
      </c>
      <c r="U23">
        <v>337.5</v>
      </c>
      <c r="V23">
        <v>18.2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43.68</v>
      </c>
      <c r="AH23">
        <v>0</v>
      </c>
      <c r="AI23">
        <v>0</v>
      </c>
      <c r="AJ23">
        <v>0</v>
      </c>
      <c r="AK23">
        <v>53.43</v>
      </c>
      <c r="AL23">
        <v>1.4</v>
      </c>
      <c r="AM23">
        <v>0</v>
      </c>
      <c r="AN23">
        <v>0</v>
      </c>
      <c r="AO23">
        <v>0</v>
      </c>
      <c r="AP23">
        <v>3.85</v>
      </c>
      <c r="AQ23">
        <v>0</v>
      </c>
      <c r="AR23">
        <v>1.66</v>
      </c>
      <c r="AS23">
        <v>4.4400000000000004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2650.6099999999992</v>
      </c>
    </row>
    <row r="24" spans="1:117">
      <c r="A24" t="s">
        <v>66</v>
      </c>
      <c r="B24">
        <v>0</v>
      </c>
      <c r="C24">
        <v>0</v>
      </c>
      <c r="D24">
        <v>29.09</v>
      </c>
      <c r="E24">
        <v>0</v>
      </c>
      <c r="F24">
        <v>0</v>
      </c>
      <c r="G24">
        <v>70.59</v>
      </c>
      <c r="H24">
        <v>0</v>
      </c>
      <c r="I24">
        <v>22.47</v>
      </c>
      <c r="J24">
        <v>67.95</v>
      </c>
      <c r="K24">
        <v>683.14</v>
      </c>
      <c r="L24">
        <v>654.30999999999995</v>
      </c>
      <c r="M24">
        <v>46</v>
      </c>
      <c r="N24">
        <v>118.76</v>
      </c>
      <c r="O24">
        <v>124.32</v>
      </c>
      <c r="P24">
        <v>112.24</v>
      </c>
      <c r="Q24">
        <v>20.56</v>
      </c>
      <c r="R24">
        <v>21.19</v>
      </c>
      <c r="S24">
        <v>26.39</v>
      </c>
      <c r="T24">
        <v>0</v>
      </c>
      <c r="U24">
        <v>337.5</v>
      </c>
      <c r="V24">
        <v>18.2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43.68</v>
      </c>
      <c r="AH24">
        <v>0</v>
      </c>
      <c r="AI24">
        <v>0</v>
      </c>
      <c r="AJ24">
        <v>0</v>
      </c>
      <c r="AK24">
        <v>53.43</v>
      </c>
      <c r="AL24">
        <v>1.4</v>
      </c>
      <c r="AM24">
        <v>0</v>
      </c>
      <c r="AN24">
        <v>0</v>
      </c>
      <c r="AO24">
        <v>0</v>
      </c>
      <c r="AP24">
        <v>3.85</v>
      </c>
      <c r="AQ24">
        <v>0</v>
      </c>
      <c r="AR24">
        <v>1.66</v>
      </c>
      <c r="AS24">
        <v>4.4400000000000004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2650.6099999999992</v>
      </c>
    </row>
    <row r="25" spans="1:117">
      <c r="A25" t="s">
        <v>67</v>
      </c>
      <c r="B25">
        <v>0</v>
      </c>
      <c r="C25">
        <v>0</v>
      </c>
      <c r="D25">
        <v>29.09</v>
      </c>
      <c r="E25">
        <v>0</v>
      </c>
      <c r="F25">
        <v>0</v>
      </c>
      <c r="G25">
        <v>70.59</v>
      </c>
      <c r="H25">
        <v>0</v>
      </c>
      <c r="I25">
        <v>22.47</v>
      </c>
      <c r="J25">
        <v>67.95</v>
      </c>
      <c r="K25">
        <v>683.14</v>
      </c>
      <c r="L25">
        <v>654.30999999999995</v>
      </c>
      <c r="M25">
        <v>46</v>
      </c>
      <c r="N25">
        <v>118.76</v>
      </c>
      <c r="O25">
        <v>124.32</v>
      </c>
      <c r="P25">
        <v>112.24</v>
      </c>
      <c r="Q25">
        <v>20.56</v>
      </c>
      <c r="R25">
        <v>21.19</v>
      </c>
      <c r="S25">
        <v>26.39</v>
      </c>
      <c r="T25">
        <v>0</v>
      </c>
      <c r="U25">
        <v>337.5</v>
      </c>
      <c r="V25">
        <v>18.2</v>
      </c>
      <c r="W25">
        <v>45.22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32.96</v>
      </c>
      <c r="AF25">
        <v>8.8699999999999992</v>
      </c>
      <c r="AG25">
        <v>43.68</v>
      </c>
      <c r="AH25">
        <v>18.940000000000001</v>
      </c>
      <c r="AI25">
        <v>0</v>
      </c>
      <c r="AJ25">
        <v>0</v>
      </c>
      <c r="AK25">
        <v>53.43</v>
      </c>
      <c r="AL25">
        <v>1.4</v>
      </c>
      <c r="AM25">
        <v>0</v>
      </c>
      <c r="AN25">
        <v>0</v>
      </c>
      <c r="AO25">
        <v>0</v>
      </c>
      <c r="AP25">
        <v>8.33</v>
      </c>
      <c r="AQ25">
        <v>0</v>
      </c>
      <c r="AR25">
        <v>1.66</v>
      </c>
      <c r="AS25">
        <v>4.4400000000000004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2690.5099999999993</v>
      </c>
    </row>
    <row r="26" spans="1:117">
      <c r="A26" t="s">
        <v>68</v>
      </c>
      <c r="B26">
        <v>0</v>
      </c>
      <c r="C26">
        <v>0</v>
      </c>
      <c r="D26">
        <v>29.09</v>
      </c>
      <c r="E26">
        <v>0</v>
      </c>
      <c r="F26">
        <v>0</v>
      </c>
      <c r="G26">
        <v>70.59</v>
      </c>
      <c r="H26">
        <v>0</v>
      </c>
      <c r="I26">
        <v>22.47</v>
      </c>
      <c r="J26">
        <v>67.95</v>
      </c>
      <c r="K26">
        <v>683.14</v>
      </c>
      <c r="L26">
        <v>654.30999999999995</v>
      </c>
      <c r="M26">
        <v>46</v>
      </c>
      <c r="N26">
        <v>118.76</v>
      </c>
      <c r="O26">
        <v>124.32</v>
      </c>
      <c r="P26">
        <v>112.24</v>
      </c>
      <c r="Q26">
        <v>20.56</v>
      </c>
      <c r="R26">
        <v>21.19</v>
      </c>
      <c r="S26">
        <v>26.39</v>
      </c>
      <c r="T26">
        <v>0</v>
      </c>
      <c r="U26">
        <v>337.5</v>
      </c>
      <c r="V26">
        <v>18.2</v>
      </c>
      <c r="W26">
        <v>45.22</v>
      </c>
      <c r="X26">
        <v>98.87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32.96</v>
      </c>
      <c r="AF26">
        <v>8.8699999999999992</v>
      </c>
      <c r="AG26">
        <v>43.68</v>
      </c>
      <c r="AH26">
        <v>37.880000000000003</v>
      </c>
      <c r="AI26">
        <v>0</v>
      </c>
      <c r="AJ26">
        <v>0</v>
      </c>
      <c r="AK26">
        <v>53.43</v>
      </c>
      <c r="AL26">
        <v>1.4</v>
      </c>
      <c r="AM26">
        <v>0</v>
      </c>
      <c r="AN26">
        <v>0</v>
      </c>
      <c r="AO26">
        <v>0</v>
      </c>
      <c r="AP26">
        <v>3.85</v>
      </c>
      <c r="AQ26">
        <v>15.56</v>
      </c>
      <c r="AR26">
        <v>1.66</v>
      </c>
      <c r="AS26">
        <v>4.4400000000000004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2720.5299999999993</v>
      </c>
    </row>
    <row r="27" spans="1:117">
      <c r="A27" t="s">
        <v>69</v>
      </c>
      <c r="B27">
        <v>0</v>
      </c>
      <c r="C27">
        <v>0</v>
      </c>
      <c r="D27">
        <v>28.88</v>
      </c>
      <c r="E27">
        <v>0</v>
      </c>
      <c r="F27">
        <v>0</v>
      </c>
      <c r="G27">
        <v>70.59</v>
      </c>
      <c r="H27">
        <v>0</v>
      </c>
      <c r="I27">
        <v>22.47</v>
      </c>
      <c r="J27">
        <v>67.95</v>
      </c>
      <c r="K27">
        <v>683.14</v>
      </c>
      <c r="L27">
        <v>654.30999999999995</v>
      </c>
      <c r="M27">
        <v>46</v>
      </c>
      <c r="N27">
        <v>118.76</v>
      </c>
      <c r="O27">
        <v>124.32</v>
      </c>
      <c r="P27">
        <v>112.24</v>
      </c>
      <c r="Q27">
        <v>20.56</v>
      </c>
      <c r="R27">
        <v>21.19</v>
      </c>
      <c r="S27">
        <v>26.39</v>
      </c>
      <c r="T27">
        <v>0</v>
      </c>
      <c r="U27">
        <v>337.5</v>
      </c>
      <c r="V27">
        <v>18.2</v>
      </c>
      <c r="W27">
        <v>45.22</v>
      </c>
      <c r="X27">
        <v>98.87</v>
      </c>
      <c r="Y27">
        <v>0</v>
      </c>
      <c r="Z27">
        <v>1.1000000000000001</v>
      </c>
      <c r="AA27">
        <v>0</v>
      </c>
      <c r="AB27">
        <v>3.33</v>
      </c>
      <c r="AC27">
        <v>0</v>
      </c>
      <c r="AD27">
        <v>8.06</v>
      </c>
      <c r="AE27">
        <v>32.96</v>
      </c>
      <c r="AF27">
        <v>8.8699999999999992</v>
      </c>
      <c r="AG27">
        <v>43.68</v>
      </c>
      <c r="AH27">
        <v>75.760000000000005</v>
      </c>
      <c r="AI27">
        <v>3.82</v>
      </c>
      <c r="AJ27">
        <v>0</v>
      </c>
      <c r="AK27">
        <v>53.43</v>
      </c>
      <c r="AL27">
        <v>1.4</v>
      </c>
      <c r="AM27">
        <v>0</v>
      </c>
      <c r="AN27">
        <v>0</v>
      </c>
      <c r="AO27">
        <v>0</v>
      </c>
      <c r="AP27">
        <v>1.79</v>
      </c>
      <c r="AQ27">
        <v>31.13</v>
      </c>
      <c r="AR27">
        <v>1.66</v>
      </c>
      <c r="AS27">
        <v>4.4400000000000004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2788.0199999999995</v>
      </c>
    </row>
    <row r="28" spans="1:117">
      <c r="A28" t="s">
        <v>70</v>
      </c>
      <c r="B28">
        <v>0</v>
      </c>
      <c r="C28">
        <v>0</v>
      </c>
      <c r="D28">
        <v>28.88</v>
      </c>
      <c r="E28">
        <v>0</v>
      </c>
      <c r="F28">
        <v>0</v>
      </c>
      <c r="G28">
        <v>70.59</v>
      </c>
      <c r="H28">
        <v>0</v>
      </c>
      <c r="I28">
        <v>22.47</v>
      </c>
      <c r="J28">
        <v>67.95</v>
      </c>
      <c r="K28">
        <v>683.14</v>
      </c>
      <c r="L28">
        <v>654.30999999999995</v>
      </c>
      <c r="M28">
        <v>46</v>
      </c>
      <c r="N28">
        <v>118.76</v>
      </c>
      <c r="O28">
        <v>124.32</v>
      </c>
      <c r="P28">
        <v>112.24</v>
      </c>
      <c r="Q28">
        <v>20.56</v>
      </c>
      <c r="R28">
        <v>21.19</v>
      </c>
      <c r="S28">
        <v>26.39</v>
      </c>
      <c r="T28">
        <v>0</v>
      </c>
      <c r="U28">
        <v>337.5</v>
      </c>
      <c r="V28">
        <v>18.2</v>
      </c>
      <c r="W28">
        <v>45.22</v>
      </c>
      <c r="X28">
        <v>98.87</v>
      </c>
      <c r="Y28">
        <v>0</v>
      </c>
      <c r="Z28">
        <v>6.52</v>
      </c>
      <c r="AA28">
        <v>0</v>
      </c>
      <c r="AB28">
        <v>12</v>
      </c>
      <c r="AC28">
        <v>9.68</v>
      </c>
      <c r="AD28">
        <v>8.06</v>
      </c>
      <c r="AE28">
        <v>32.96</v>
      </c>
      <c r="AF28">
        <v>8.8699999999999992</v>
      </c>
      <c r="AG28">
        <v>43.68</v>
      </c>
      <c r="AH28">
        <v>94.7</v>
      </c>
      <c r="AI28">
        <v>16.55</v>
      </c>
      <c r="AJ28">
        <v>0</v>
      </c>
      <c r="AK28">
        <v>53.43</v>
      </c>
      <c r="AL28">
        <v>1.4</v>
      </c>
      <c r="AM28">
        <v>5.27</v>
      </c>
      <c r="AN28">
        <v>0</v>
      </c>
      <c r="AO28">
        <v>0</v>
      </c>
      <c r="AP28">
        <v>1.79</v>
      </c>
      <c r="AQ28">
        <v>46.69</v>
      </c>
      <c r="AR28">
        <v>1.66</v>
      </c>
      <c r="AS28">
        <v>4.4400000000000004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2864.2899999999991</v>
      </c>
    </row>
    <row r="29" spans="1:117">
      <c r="A29" t="s">
        <v>71</v>
      </c>
      <c r="B29">
        <v>0</v>
      </c>
      <c r="C29">
        <v>0</v>
      </c>
      <c r="D29">
        <v>28.88</v>
      </c>
      <c r="E29">
        <v>0</v>
      </c>
      <c r="F29">
        <v>0</v>
      </c>
      <c r="G29">
        <v>70.59</v>
      </c>
      <c r="H29">
        <v>0</v>
      </c>
      <c r="I29">
        <v>22.47</v>
      </c>
      <c r="J29">
        <v>67.95</v>
      </c>
      <c r="K29">
        <v>683.14</v>
      </c>
      <c r="L29">
        <v>654.30999999999995</v>
      </c>
      <c r="M29">
        <v>46</v>
      </c>
      <c r="N29">
        <v>118.76</v>
      </c>
      <c r="O29">
        <v>124.32</v>
      </c>
      <c r="P29">
        <v>112.24</v>
      </c>
      <c r="Q29">
        <v>20.56</v>
      </c>
      <c r="R29">
        <v>21.19</v>
      </c>
      <c r="S29">
        <v>26.39</v>
      </c>
      <c r="T29">
        <v>0</v>
      </c>
      <c r="U29">
        <v>337.5</v>
      </c>
      <c r="V29">
        <v>18.2</v>
      </c>
      <c r="W29">
        <v>45.22</v>
      </c>
      <c r="X29">
        <v>98.87</v>
      </c>
      <c r="Y29">
        <v>0</v>
      </c>
      <c r="Z29">
        <v>13.04</v>
      </c>
      <c r="AA29">
        <v>12.01</v>
      </c>
      <c r="AB29">
        <v>26.34</v>
      </c>
      <c r="AC29">
        <v>29.06</v>
      </c>
      <c r="AD29">
        <v>16.64</v>
      </c>
      <c r="AE29">
        <v>32.96</v>
      </c>
      <c r="AF29">
        <v>20.11</v>
      </c>
      <c r="AG29">
        <v>43.68</v>
      </c>
      <c r="AH29">
        <v>140.34</v>
      </c>
      <c r="AI29">
        <v>16.55</v>
      </c>
      <c r="AJ29">
        <v>0</v>
      </c>
      <c r="AK29">
        <v>53.43</v>
      </c>
      <c r="AL29">
        <v>1.4</v>
      </c>
      <c r="AM29">
        <v>10.54</v>
      </c>
      <c r="AN29">
        <v>0</v>
      </c>
      <c r="AO29">
        <v>0</v>
      </c>
      <c r="AP29">
        <v>1.79</v>
      </c>
      <c r="AQ29">
        <v>62.24</v>
      </c>
      <c r="AR29">
        <v>1.66</v>
      </c>
      <c r="AS29">
        <v>4.4400000000000004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3002.8199999999997</v>
      </c>
    </row>
    <row r="30" spans="1:117">
      <c r="A30" t="s">
        <v>72</v>
      </c>
      <c r="B30">
        <v>0</v>
      </c>
      <c r="C30">
        <v>0</v>
      </c>
      <c r="D30">
        <v>28.88</v>
      </c>
      <c r="E30">
        <v>0</v>
      </c>
      <c r="F30">
        <v>0</v>
      </c>
      <c r="G30">
        <v>70.59</v>
      </c>
      <c r="H30">
        <v>0</v>
      </c>
      <c r="I30">
        <v>22.47</v>
      </c>
      <c r="J30">
        <v>67.95</v>
      </c>
      <c r="K30">
        <v>683.14</v>
      </c>
      <c r="L30">
        <v>654.30999999999995</v>
      </c>
      <c r="M30">
        <v>46</v>
      </c>
      <c r="N30">
        <v>118.76</v>
      </c>
      <c r="O30">
        <v>124.32</v>
      </c>
      <c r="P30">
        <v>112.24</v>
      </c>
      <c r="Q30">
        <v>20.56</v>
      </c>
      <c r="R30">
        <v>21.19</v>
      </c>
      <c r="S30">
        <v>26.39</v>
      </c>
      <c r="T30">
        <v>0</v>
      </c>
      <c r="U30">
        <v>337.5</v>
      </c>
      <c r="V30">
        <v>18.2</v>
      </c>
      <c r="W30">
        <v>45.22</v>
      </c>
      <c r="X30">
        <v>98.87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32.96</v>
      </c>
      <c r="AF30">
        <v>20.11</v>
      </c>
      <c r="AG30">
        <v>43.68</v>
      </c>
      <c r="AH30">
        <v>140.34</v>
      </c>
      <c r="AI30">
        <v>16.55</v>
      </c>
      <c r="AJ30">
        <v>0</v>
      </c>
      <c r="AK30">
        <v>53.43</v>
      </c>
      <c r="AL30">
        <v>1.4</v>
      </c>
      <c r="AM30">
        <v>10.54</v>
      </c>
      <c r="AN30">
        <v>0</v>
      </c>
      <c r="AO30">
        <v>0</v>
      </c>
      <c r="AP30">
        <v>1.79</v>
      </c>
      <c r="AQ30">
        <v>62.24</v>
      </c>
      <c r="AR30">
        <v>1.66</v>
      </c>
      <c r="AS30">
        <v>4.4400000000000004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3038.77</v>
      </c>
    </row>
    <row r="31" spans="1:117">
      <c r="A31" t="s">
        <v>73</v>
      </c>
      <c r="B31">
        <v>0</v>
      </c>
      <c r="C31">
        <v>0</v>
      </c>
      <c r="D31">
        <v>28.88</v>
      </c>
      <c r="E31">
        <v>0</v>
      </c>
      <c r="F31">
        <v>0</v>
      </c>
      <c r="G31">
        <v>70.59</v>
      </c>
      <c r="H31">
        <v>0</v>
      </c>
      <c r="I31">
        <v>22.47</v>
      </c>
      <c r="J31">
        <v>67.95</v>
      </c>
      <c r="K31">
        <v>683.14</v>
      </c>
      <c r="L31">
        <v>654.30999999999995</v>
      </c>
      <c r="M31">
        <v>46</v>
      </c>
      <c r="N31">
        <v>118.76</v>
      </c>
      <c r="O31">
        <v>124.32</v>
      </c>
      <c r="P31">
        <v>112.24</v>
      </c>
      <c r="Q31">
        <v>20.56</v>
      </c>
      <c r="R31">
        <v>21.19</v>
      </c>
      <c r="S31">
        <v>26.39</v>
      </c>
      <c r="T31">
        <v>0</v>
      </c>
      <c r="U31">
        <v>360</v>
      </c>
      <c r="V31">
        <v>18.2</v>
      </c>
      <c r="W31">
        <v>45.22</v>
      </c>
      <c r="X31">
        <v>98.87</v>
      </c>
      <c r="Y31">
        <v>0</v>
      </c>
      <c r="Z31">
        <v>13.04</v>
      </c>
      <c r="AA31">
        <v>42.15</v>
      </c>
      <c r="AB31">
        <v>26.34</v>
      </c>
      <c r="AC31">
        <v>29.06</v>
      </c>
      <c r="AD31">
        <v>36.549999999999997</v>
      </c>
      <c r="AE31">
        <v>32.96</v>
      </c>
      <c r="AF31">
        <v>20.11</v>
      </c>
      <c r="AG31">
        <v>43.68</v>
      </c>
      <c r="AH31">
        <v>140.34</v>
      </c>
      <c r="AI31">
        <v>16.55</v>
      </c>
      <c r="AJ31">
        <v>0</v>
      </c>
      <c r="AK31">
        <v>53.43</v>
      </c>
      <c r="AL31">
        <v>9.2899999999999991</v>
      </c>
      <c r="AM31">
        <v>10.54</v>
      </c>
      <c r="AN31">
        <v>0</v>
      </c>
      <c r="AO31">
        <v>0</v>
      </c>
      <c r="AP31">
        <v>1.79</v>
      </c>
      <c r="AQ31">
        <v>62.24</v>
      </c>
      <c r="AR31">
        <v>1.66</v>
      </c>
      <c r="AS31">
        <v>4.4400000000000004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3083.2599999999998</v>
      </c>
    </row>
    <row r="32" spans="1:117">
      <c r="A32" t="s">
        <v>74</v>
      </c>
      <c r="B32">
        <v>0</v>
      </c>
      <c r="C32">
        <v>0</v>
      </c>
      <c r="D32">
        <v>28.88</v>
      </c>
      <c r="E32">
        <v>0</v>
      </c>
      <c r="F32">
        <v>0</v>
      </c>
      <c r="G32">
        <v>70.59</v>
      </c>
      <c r="H32">
        <v>0</v>
      </c>
      <c r="I32">
        <v>22.47</v>
      </c>
      <c r="J32">
        <v>67.95</v>
      </c>
      <c r="K32">
        <v>683.14</v>
      </c>
      <c r="L32">
        <v>654.30999999999995</v>
      </c>
      <c r="M32">
        <v>46</v>
      </c>
      <c r="N32">
        <v>118.76</v>
      </c>
      <c r="O32">
        <v>124.32</v>
      </c>
      <c r="P32">
        <v>112.24</v>
      </c>
      <c r="Q32">
        <v>20.56</v>
      </c>
      <c r="R32">
        <v>21.19</v>
      </c>
      <c r="S32">
        <v>26.39</v>
      </c>
      <c r="T32">
        <v>0</v>
      </c>
      <c r="U32">
        <v>367.88</v>
      </c>
      <c r="V32">
        <v>18.2</v>
      </c>
      <c r="W32">
        <v>45.22</v>
      </c>
      <c r="X32">
        <v>98.87</v>
      </c>
      <c r="Y32">
        <v>0</v>
      </c>
      <c r="Z32">
        <v>13.04</v>
      </c>
      <c r="AA32">
        <v>42.15</v>
      </c>
      <c r="AB32">
        <v>26.34</v>
      </c>
      <c r="AC32">
        <v>29.06</v>
      </c>
      <c r="AD32">
        <v>36.549999999999997</v>
      </c>
      <c r="AE32">
        <v>32.96</v>
      </c>
      <c r="AF32">
        <v>20.11</v>
      </c>
      <c r="AG32">
        <v>43.68</v>
      </c>
      <c r="AH32">
        <v>140.34</v>
      </c>
      <c r="AI32">
        <v>16.55</v>
      </c>
      <c r="AJ32">
        <v>0</v>
      </c>
      <c r="AK32">
        <v>53.43</v>
      </c>
      <c r="AL32">
        <v>41.83</v>
      </c>
      <c r="AM32">
        <v>10.54</v>
      </c>
      <c r="AN32">
        <v>0</v>
      </c>
      <c r="AO32">
        <v>0</v>
      </c>
      <c r="AP32">
        <v>1.79</v>
      </c>
      <c r="AQ32">
        <v>62.24</v>
      </c>
      <c r="AR32">
        <v>26.49</v>
      </c>
      <c r="AS32">
        <v>4.4400000000000004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3148.5099999999993</v>
      </c>
    </row>
    <row r="33" spans="1:117">
      <c r="A33" t="s">
        <v>75</v>
      </c>
      <c r="B33">
        <v>0</v>
      </c>
      <c r="C33">
        <v>0</v>
      </c>
      <c r="D33">
        <v>28.88</v>
      </c>
      <c r="E33">
        <v>0</v>
      </c>
      <c r="F33">
        <v>0</v>
      </c>
      <c r="G33">
        <v>70.59</v>
      </c>
      <c r="H33">
        <v>0</v>
      </c>
      <c r="I33">
        <v>22.47</v>
      </c>
      <c r="J33">
        <v>67.95</v>
      </c>
      <c r="K33">
        <v>682.78</v>
      </c>
      <c r="L33">
        <v>654.30999999999995</v>
      </c>
      <c r="M33">
        <v>46</v>
      </c>
      <c r="N33">
        <v>118.76</v>
      </c>
      <c r="O33">
        <v>124.32</v>
      </c>
      <c r="P33">
        <v>112.24</v>
      </c>
      <c r="Q33">
        <v>20.56</v>
      </c>
      <c r="R33">
        <v>21.19</v>
      </c>
      <c r="S33">
        <v>26.39</v>
      </c>
      <c r="T33">
        <v>0</v>
      </c>
      <c r="U33">
        <v>375.75</v>
      </c>
      <c r="V33">
        <v>18.2</v>
      </c>
      <c r="W33">
        <v>45.22</v>
      </c>
      <c r="X33">
        <v>98.87</v>
      </c>
      <c r="Y33">
        <v>0</v>
      </c>
      <c r="Z33">
        <v>13.04</v>
      </c>
      <c r="AA33">
        <v>28.05</v>
      </c>
      <c r="AB33">
        <v>26.34</v>
      </c>
      <c r="AC33">
        <v>29.06</v>
      </c>
      <c r="AD33">
        <v>36.549999999999997</v>
      </c>
      <c r="AE33">
        <v>32.96</v>
      </c>
      <c r="AF33">
        <v>20.11</v>
      </c>
      <c r="AG33">
        <v>43.68</v>
      </c>
      <c r="AH33">
        <v>140.34</v>
      </c>
      <c r="AI33">
        <v>16.55</v>
      </c>
      <c r="AJ33">
        <v>0</v>
      </c>
      <c r="AK33">
        <v>53.43</v>
      </c>
      <c r="AL33">
        <v>41.83</v>
      </c>
      <c r="AM33">
        <v>10.54</v>
      </c>
      <c r="AN33">
        <v>0</v>
      </c>
      <c r="AO33">
        <v>0</v>
      </c>
      <c r="AP33">
        <v>1.1499999999999999</v>
      </c>
      <c r="AQ33">
        <v>62.24</v>
      </c>
      <c r="AR33">
        <v>26.49</v>
      </c>
      <c r="AS33">
        <v>4.4400000000000004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3141.2799999999997</v>
      </c>
    </row>
    <row r="34" spans="1:117">
      <c r="A34" t="s">
        <v>76</v>
      </c>
      <c r="B34">
        <v>0</v>
      </c>
      <c r="C34">
        <v>0</v>
      </c>
      <c r="D34">
        <v>28.88</v>
      </c>
      <c r="E34">
        <v>0</v>
      </c>
      <c r="F34">
        <v>0</v>
      </c>
      <c r="G34">
        <v>70.59</v>
      </c>
      <c r="H34">
        <v>0</v>
      </c>
      <c r="I34">
        <v>22.47</v>
      </c>
      <c r="J34">
        <v>67.95</v>
      </c>
      <c r="K34">
        <v>682.78</v>
      </c>
      <c r="L34">
        <v>654.30999999999995</v>
      </c>
      <c r="M34">
        <v>46</v>
      </c>
      <c r="N34">
        <v>118.76</v>
      </c>
      <c r="O34">
        <v>124.32</v>
      </c>
      <c r="P34">
        <v>112.24</v>
      </c>
      <c r="Q34">
        <v>20.56</v>
      </c>
      <c r="R34">
        <v>21.19</v>
      </c>
      <c r="S34">
        <v>26.39</v>
      </c>
      <c r="T34">
        <v>0</v>
      </c>
      <c r="U34">
        <v>383.62</v>
      </c>
      <c r="V34">
        <v>18.2</v>
      </c>
      <c r="W34">
        <v>45.22</v>
      </c>
      <c r="X34">
        <v>98.87</v>
      </c>
      <c r="Y34">
        <v>0</v>
      </c>
      <c r="Z34">
        <v>13.04</v>
      </c>
      <c r="AA34">
        <v>14.05</v>
      </c>
      <c r="AB34">
        <v>26.34</v>
      </c>
      <c r="AC34">
        <v>29.06</v>
      </c>
      <c r="AD34">
        <v>36.549999999999997</v>
      </c>
      <c r="AE34">
        <v>32.96</v>
      </c>
      <c r="AF34">
        <v>20.11</v>
      </c>
      <c r="AG34">
        <v>43.68</v>
      </c>
      <c r="AH34">
        <v>140.34</v>
      </c>
      <c r="AI34">
        <v>3.56</v>
      </c>
      <c r="AJ34">
        <v>0</v>
      </c>
      <c r="AK34">
        <v>53.43</v>
      </c>
      <c r="AL34">
        <v>41.83</v>
      </c>
      <c r="AM34">
        <v>5.27</v>
      </c>
      <c r="AN34">
        <v>0</v>
      </c>
      <c r="AO34">
        <v>0</v>
      </c>
      <c r="AP34">
        <v>1.1499999999999999</v>
      </c>
      <c r="AQ34">
        <v>62.24</v>
      </c>
      <c r="AR34">
        <v>26.49</v>
      </c>
      <c r="AS34">
        <v>4.4400000000000004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3116.8899999999994</v>
      </c>
    </row>
    <row r="35" spans="1:117">
      <c r="A35" t="s">
        <v>77</v>
      </c>
      <c r="B35">
        <v>0</v>
      </c>
      <c r="C35">
        <v>0</v>
      </c>
      <c r="D35">
        <v>28.77</v>
      </c>
      <c r="E35">
        <v>0</v>
      </c>
      <c r="F35">
        <v>0</v>
      </c>
      <c r="G35">
        <v>70.59</v>
      </c>
      <c r="H35">
        <v>0</v>
      </c>
      <c r="I35">
        <v>22.47</v>
      </c>
      <c r="J35">
        <v>67.95</v>
      </c>
      <c r="K35">
        <v>683.14</v>
      </c>
      <c r="L35">
        <v>654.30999999999995</v>
      </c>
      <c r="M35">
        <v>46</v>
      </c>
      <c r="N35">
        <v>118.76</v>
      </c>
      <c r="O35">
        <v>124.32</v>
      </c>
      <c r="P35">
        <v>112.24</v>
      </c>
      <c r="Q35">
        <v>20.56</v>
      </c>
      <c r="R35">
        <v>21.19</v>
      </c>
      <c r="S35">
        <v>26.39</v>
      </c>
      <c r="T35">
        <v>0</v>
      </c>
      <c r="U35">
        <v>391.5</v>
      </c>
      <c r="V35">
        <v>18.2</v>
      </c>
      <c r="W35">
        <v>45.22</v>
      </c>
      <c r="X35">
        <v>98.87</v>
      </c>
      <c r="Y35">
        <v>0</v>
      </c>
      <c r="Z35">
        <v>6.52</v>
      </c>
      <c r="AA35">
        <v>14.05</v>
      </c>
      <c r="AB35">
        <v>26.34</v>
      </c>
      <c r="AC35">
        <v>9.68</v>
      </c>
      <c r="AD35">
        <v>27.34</v>
      </c>
      <c r="AE35">
        <v>32.96</v>
      </c>
      <c r="AF35">
        <v>8.8699999999999992</v>
      </c>
      <c r="AG35">
        <v>43.68</v>
      </c>
      <c r="AH35">
        <v>94.7</v>
      </c>
      <c r="AI35">
        <v>0</v>
      </c>
      <c r="AJ35">
        <v>0</v>
      </c>
      <c r="AK35">
        <v>53.43</v>
      </c>
      <c r="AL35">
        <v>41.83</v>
      </c>
      <c r="AM35">
        <v>0</v>
      </c>
      <c r="AN35">
        <v>0</v>
      </c>
      <c r="AO35">
        <v>0</v>
      </c>
      <c r="AP35">
        <v>0.51</v>
      </c>
      <c r="AQ35">
        <v>46.69</v>
      </c>
      <c r="AR35">
        <v>3.31</v>
      </c>
      <c r="AS35">
        <v>4.4400000000000004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2984.8299999999995</v>
      </c>
    </row>
    <row r="36" spans="1:117">
      <c r="A36" t="s">
        <v>78</v>
      </c>
      <c r="B36">
        <v>0</v>
      </c>
      <c r="C36">
        <v>0</v>
      </c>
      <c r="D36">
        <v>28.77</v>
      </c>
      <c r="E36">
        <v>0</v>
      </c>
      <c r="F36">
        <v>0</v>
      </c>
      <c r="G36">
        <v>70.59</v>
      </c>
      <c r="H36">
        <v>0</v>
      </c>
      <c r="I36">
        <v>22.47</v>
      </c>
      <c r="J36">
        <v>67.95</v>
      </c>
      <c r="K36">
        <v>683.14</v>
      </c>
      <c r="L36">
        <v>654.30999999999995</v>
      </c>
      <c r="M36">
        <v>46</v>
      </c>
      <c r="N36">
        <v>118.76</v>
      </c>
      <c r="O36">
        <v>124.32</v>
      </c>
      <c r="P36">
        <v>112.24</v>
      </c>
      <c r="Q36">
        <v>20.56</v>
      </c>
      <c r="R36">
        <v>21.19</v>
      </c>
      <c r="S36">
        <v>26.39</v>
      </c>
      <c r="T36">
        <v>0</v>
      </c>
      <c r="U36">
        <v>399.38</v>
      </c>
      <c r="V36">
        <v>18.2</v>
      </c>
      <c r="W36">
        <v>45.22</v>
      </c>
      <c r="X36">
        <v>98.87</v>
      </c>
      <c r="Y36">
        <v>0</v>
      </c>
      <c r="Z36">
        <v>1.1000000000000001</v>
      </c>
      <c r="AA36">
        <v>0</v>
      </c>
      <c r="AB36">
        <v>13.06</v>
      </c>
      <c r="AC36">
        <v>0</v>
      </c>
      <c r="AD36">
        <v>17.170000000000002</v>
      </c>
      <c r="AE36">
        <v>32.96</v>
      </c>
      <c r="AF36">
        <v>8.8699999999999992</v>
      </c>
      <c r="AG36">
        <v>43.68</v>
      </c>
      <c r="AH36">
        <v>61.56</v>
      </c>
      <c r="AI36">
        <v>0</v>
      </c>
      <c r="AJ36">
        <v>0</v>
      </c>
      <c r="AK36">
        <v>53.43</v>
      </c>
      <c r="AL36">
        <v>9.2899999999999991</v>
      </c>
      <c r="AM36">
        <v>0</v>
      </c>
      <c r="AN36">
        <v>0</v>
      </c>
      <c r="AO36">
        <v>0</v>
      </c>
      <c r="AP36">
        <v>0.51</v>
      </c>
      <c r="AQ36">
        <v>31.13</v>
      </c>
      <c r="AR36">
        <v>1.66</v>
      </c>
      <c r="AS36">
        <v>4.4400000000000004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2857.2199999999993</v>
      </c>
    </row>
    <row r="37" spans="1:117">
      <c r="A37" t="s">
        <v>79</v>
      </c>
      <c r="B37">
        <v>0</v>
      </c>
      <c r="C37">
        <v>0</v>
      </c>
      <c r="D37">
        <v>28.77</v>
      </c>
      <c r="E37">
        <v>0</v>
      </c>
      <c r="F37">
        <v>0</v>
      </c>
      <c r="G37">
        <v>70.59</v>
      </c>
      <c r="H37">
        <v>0</v>
      </c>
      <c r="I37">
        <v>22.47</v>
      </c>
      <c r="J37">
        <v>67.95</v>
      </c>
      <c r="K37">
        <v>683.14</v>
      </c>
      <c r="L37">
        <v>654.30999999999995</v>
      </c>
      <c r="M37">
        <v>46</v>
      </c>
      <c r="N37">
        <v>118.76</v>
      </c>
      <c r="O37">
        <v>124.32</v>
      </c>
      <c r="P37">
        <v>112.24</v>
      </c>
      <c r="Q37">
        <v>20.56</v>
      </c>
      <c r="R37">
        <v>21.19</v>
      </c>
      <c r="S37">
        <v>26.39</v>
      </c>
      <c r="T37">
        <v>0</v>
      </c>
      <c r="U37">
        <v>407.25</v>
      </c>
      <c r="V37">
        <v>18.2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13.06</v>
      </c>
      <c r="AC37">
        <v>0</v>
      </c>
      <c r="AD37">
        <v>8.06</v>
      </c>
      <c r="AE37">
        <v>32.96</v>
      </c>
      <c r="AF37">
        <v>8.8699999999999992</v>
      </c>
      <c r="AG37">
        <v>43.68</v>
      </c>
      <c r="AH37">
        <v>37.880000000000003</v>
      </c>
      <c r="AI37">
        <v>0</v>
      </c>
      <c r="AJ37">
        <v>0</v>
      </c>
      <c r="AK37">
        <v>53.43</v>
      </c>
      <c r="AL37">
        <v>1.4</v>
      </c>
      <c r="AM37">
        <v>0</v>
      </c>
      <c r="AN37">
        <v>0</v>
      </c>
      <c r="AO37">
        <v>0</v>
      </c>
      <c r="AP37">
        <v>0.51</v>
      </c>
      <c r="AQ37">
        <v>31.13</v>
      </c>
      <c r="AR37">
        <v>1.66</v>
      </c>
      <c r="AS37">
        <v>4.4400000000000004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2823.3099999999995</v>
      </c>
    </row>
    <row r="38" spans="1:117">
      <c r="A38" t="s">
        <v>80</v>
      </c>
      <c r="B38">
        <v>0</v>
      </c>
      <c r="C38">
        <v>0</v>
      </c>
      <c r="D38">
        <v>28.77</v>
      </c>
      <c r="E38">
        <v>0</v>
      </c>
      <c r="F38">
        <v>0</v>
      </c>
      <c r="G38">
        <v>70.59</v>
      </c>
      <c r="H38">
        <v>0</v>
      </c>
      <c r="I38">
        <v>22.47</v>
      </c>
      <c r="J38">
        <v>67.95</v>
      </c>
      <c r="K38">
        <v>683.14</v>
      </c>
      <c r="L38">
        <v>654.30999999999995</v>
      </c>
      <c r="M38">
        <v>46</v>
      </c>
      <c r="N38">
        <v>118.76</v>
      </c>
      <c r="O38">
        <v>124.32</v>
      </c>
      <c r="P38">
        <v>112.24</v>
      </c>
      <c r="Q38">
        <v>20.56</v>
      </c>
      <c r="R38">
        <v>21.19</v>
      </c>
      <c r="S38">
        <v>26.39</v>
      </c>
      <c r="T38">
        <v>0</v>
      </c>
      <c r="U38">
        <v>415.12</v>
      </c>
      <c r="V38">
        <v>18.2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13.06</v>
      </c>
      <c r="AC38">
        <v>0</v>
      </c>
      <c r="AD38">
        <v>0</v>
      </c>
      <c r="AE38">
        <v>32.96</v>
      </c>
      <c r="AF38">
        <v>8.8699999999999992</v>
      </c>
      <c r="AG38">
        <v>43.68</v>
      </c>
      <c r="AH38">
        <v>18.940000000000001</v>
      </c>
      <c r="AI38">
        <v>0</v>
      </c>
      <c r="AJ38">
        <v>0</v>
      </c>
      <c r="AK38">
        <v>53.43</v>
      </c>
      <c r="AL38">
        <v>1.4</v>
      </c>
      <c r="AM38">
        <v>0</v>
      </c>
      <c r="AN38">
        <v>0</v>
      </c>
      <c r="AO38">
        <v>0</v>
      </c>
      <c r="AP38">
        <v>0.51</v>
      </c>
      <c r="AQ38">
        <v>31.13</v>
      </c>
      <c r="AR38">
        <v>1.66</v>
      </c>
      <c r="AS38">
        <v>4.4400000000000004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2804.1799999999994</v>
      </c>
    </row>
    <row r="39" spans="1:117">
      <c r="A39" t="s">
        <v>81</v>
      </c>
      <c r="B39">
        <v>0</v>
      </c>
      <c r="C39">
        <v>0</v>
      </c>
      <c r="D39">
        <v>28.77</v>
      </c>
      <c r="E39">
        <v>0</v>
      </c>
      <c r="F39">
        <v>0</v>
      </c>
      <c r="G39">
        <v>70.59</v>
      </c>
      <c r="H39">
        <v>0</v>
      </c>
      <c r="I39">
        <v>22.47</v>
      </c>
      <c r="J39">
        <v>67.95</v>
      </c>
      <c r="K39">
        <v>683.14</v>
      </c>
      <c r="L39">
        <v>654.30999999999995</v>
      </c>
      <c r="M39">
        <v>46</v>
      </c>
      <c r="N39">
        <v>118.76</v>
      </c>
      <c r="O39">
        <v>124.32</v>
      </c>
      <c r="P39">
        <v>112.24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18.2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13.06</v>
      </c>
      <c r="AC39">
        <v>0</v>
      </c>
      <c r="AD39">
        <v>0</v>
      </c>
      <c r="AE39">
        <v>32.96</v>
      </c>
      <c r="AF39">
        <v>8.8699999999999992</v>
      </c>
      <c r="AG39">
        <v>43.68</v>
      </c>
      <c r="AH39">
        <v>0</v>
      </c>
      <c r="AI39">
        <v>0</v>
      </c>
      <c r="AJ39">
        <v>0</v>
      </c>
      <c r="AK39">
        <v>53.43</v>
      </c>
      <c r="AL39">
        <v>1.4</v>
      </c>
      <c r="AM39">
        <v>0</v>
      </c>
      <c r="AN39">
        <v>0</v>
      </c>
      <c r="AO39">
        <v>0</v>
      </c>
      <c r="AP39">
        <v>0.51</v>
      </c>
      <c r="AQ39">
        <v>15.56</v>
      </c>
      <c r="AR39">
        <v>1.66</v>
      </c>
      <c r="AS39">
        <v>4.4400000000000004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2773.3199999999993</v>
      </c>
    </row>
    <row r="40" spans="1:117">
      <c r="A40" t="s">
        <v>82</v>
      </c>
      <c r="B40">
        <v>0</v>
      </c>
      <c r="C40">
        <v>0</v>
      </c>
      <c r="D40">
        <v>28.77</v>
      </c>
      <c r="E40">
        <v>0</v>
      </c>
      <c r="F40">
        <v>0</v>
      </c>
      <c r="G40">
        <v>70.59</v>
      </c>
      <c r="H40">
        <v>0</v>
      </c>
      <c r="I40">
        <v>22.47</v>
      </c>
      <c r="J40">
        <v>67.95</v>
      </c>
      <c r="K40">
        <v>683.14</v>
      </c>
      <c r="L40">
        <v>654.30999999999995</v>
      </c>
      <c r="M40">
        <v>46</v>
      </c>
      <c r="N40">
        <v>118.76</v>
      </c>
      <c r="O40">
        <v>124.32</v>
      </c>
      <c r="P40">
        <v>112.24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18.2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13.06</v>
      </c>
      <c r="AC40">
        <v>0</v>
      </c>
      <c r="AD40">
        <v>0</v>
      </c>
      <c r="AE40">
        <v>32.96</v>
      </c>
      <c r="AF40">
        <v>8.8699999999999992</v>
      </c>
      <c r="AG40">
        <v>43.68</v>
      </c>
      <c r="AH40">
        <v>0</v>
      </c>
      <c r="AI40">
        <v>0</v>
      </c>
      <c r="AJ40">
        <v>0</v>
      </c>
      <c r="AK40">
        <v>53.43</v>
      </c>
      <c r="AL40">
        <v>1.4</v>
      </c>
      <c r="AM40">
        <v>0</v>
      </c>
      <c r="AN40">
        <v>0</v>
      </c>
      <c r="AO40">
        <v>0</v>
      </c>
      <c r="AP40">
        <v>0.51</v>
      </c>
      <c r="AQ40">
        <v>0</v>
      </c>
      <c r="AR40">
        <v>1.66</v>
      </c>
      <c r="AS40">
        <v>4.4400000000000004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2757.7599999999993</v>
      </c>
    </row>
    <row r="41" spans="1:117">
      <c r="A41" t="s">
        <v>83</v>
      </c>
      <c r="B41">
        <v>0</v>
      </c>
      <c r="C41">
        <v>0</v>
      </c>
      <c r="D41">
        <v>28.77</v>
      </c>
      <c r="E41">
        <v>0</v>
      </c>
      <c r="F41">
        <v>0</v>
      </c>
      <c r="G41">
        <v>70.59</v>
      </c>
      <c r="H41">
        <v>0</v>
      </c>
      <c r="I41">
        <v>22.47</v>
      </c>
      <c r="J41">
        <v>67.95</v>
      </c>
      <c r="K41">
        <v>683.14</v>
      </c>
      <c r="L41">
        <v>654.30999999999995</v>
      </c>
      <c r="M41">
        <v>46</v>
      </c>
      <c r="N41">
        <v>118.76</v>
      </c>
      <c r="O41">
        <v>124.32</v>
      </c>
      <c r="P41">
        <v>112.24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18.2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13.06</v>
      </c>
      <c r="AC41">
        <v>0</v>
      </c>
      <c r="AD41">
        <v>0</v>
      </c>
      <c r="AE41">
        <v>16.48</v>
      </c>
      <c r="AF41">
        <v>8.8699999999999992</v>
      </c>
      <c r="AG41">
        <v>43.68</v>
      </c>
      <c r="AH41">
        <v>0</v>
      </c>
      <c r="AI41">
        <v>0</v>
      </c>
      <c r="AJ41">
        <v>0</v>
      </c>
      <c r="AK41">
        <v>53.43</v>
      </c>
      <c r="AL41">
        <v>1.4</v>
      </c>
      <c r="AM41">
        <v>0</v>
      </c>
      <c r="AN41">
        <v>0</v>
      </c>
      <c r="AO41">
        <v>0</v>
      </c>
      <c r="AP41">
        <v>0.51</v>
      </c>
      <c r="AQ41">
        <v>0</v>
      </c>
      <c r="AR41">
        <v>1.66</v>
      </c>
      <c r="AS41">
        <v>4.4400000000000004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2741.2799999999993</v>
      </c>
    </row>
    <row r="42" spans="1:117">
      <c r="A42" t="s">
        <v>84</v>
      </c>
      <c r="B42">
        <v>0</v>
      </c>
      <c r="C42">
        <v>0</v>
      </c>
      <c r="D42">
        <v>28.77</v>
      </c>
      <c r="E42">
        <v>0</v>
      </c>
      <c r="F42">
        <v>0</v>
      </c>
      <c r="G42">
        <v>70.59</v>
      </c>
      <c r="H42">
        <v>0</v>
      </c>
      <c r="I42">
        <v>22.47</v>
      </c>
      <c r="J42">
        <v>67.95</v>
      </c>
      <c r="K42">
        <v>683.14</v>
      </c>
      <c r="L42">
        <v>654.30999999999995</v>
      </c>
      <c r="M42">
        <v>46</v>
      </c>
      <c r="N42">
        <v>118.76</v>
      </c>
      <c r="O42">
        <v>124.32</v>
      </c>
      <c r="P42">
        <v>112.24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18.2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13.06</v>
      </c>
      <c r="AC42">
        <v>0</v>
      </c>
      <c r="AD42">
        <v>0</v>
      </c>
      <c r="AE42">
        <v>16.48</v>
      </c>
      <c r="AF42">
        <v>8.8699999999999992</v>
      </c>
      <c r="AG42">
        <v>43.68</v>
      </c>
      <c r="AH42">
        <v>0</v>
      </c>
      <c r="AI42">
        <v>0</v>
      </c>
      <c r="AJ42">
        <v>0</v>
      </c>
      <c r="AK42">
        <v>53.43</v>
      </c>
      <c r="AL42">
        <v>1.4</v>
      </c>
      <c r="AM42">
        <v>0</v>
      </c>
      <c r="AN42">
        <v>0</v>
      </c>
      <c r="AO42">
        <v>0</v>
      </c>
      <c r="AP42">
        <v>0.51</v>
      </c>
      <c r="AQ42">
        <v>0</v>
      </c>
      <c r="AR42">
        <v>26.49</v>
      </c>
      <c r="AS42">
        <v>4.4400000000000004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2766.1099999999992</v>
      </c>
    </row>
    <row r="43" spans="1:117">
      <c r="A43" t="s">
        <v>85</v>
      </c>
      <c r="B43">
        <v>0</v>
      </c>
      <c r="C43">
        <v>0</v>
      </c>
      <c r="D43">
        <v>28.46</v>
      </c>
      <c r="E43">
        <v>0</v>
      </c>
      <c r="F43">
        <v>0</v>
      </c>
      <c r="G43">
        <v>70.59</v>
      </c>
      <c r="H43">
        <v>0</v>
      </c>
      <c r="I43">
        <v>22.47</v>
      </c>
      <c r="J43">
        <v>67.95</v>
      </c>
      <c r="K43">
        <v>683.14</v>
      </c>
      <c r="L43">
        <v>654.30999999999995</v>
      </c>
      <c r="M43">
        <v>46</v>
      </c>
      <c r="N43">
        <v>118.76</v>
      </c>
      <c r="O43">
        <v>124.32</v>
      </c>
      <c r="P43">
        <v>112.24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18.2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13.06</v>
      </c>
      <c r="AC43">
        <v>0</v>
      </c>
      <c r="AD43">
        <v>0</v>
      </c>
      <c r="AE43">
        <v>16.48</v>
      </c>
      <c r="AF43">
        <v>8.8699999999999992</v>
      </c>
      <c r="AG43">
        <v>43.68</v>
      </c>
      <c r="AH43">
        <v>0</v>
      </c>
      <c r="AI43">
        <v>0</v>
      </c>
      <c r="AJ43">
        <v>0</v>
      </c>
      <c r="AK43">
        <v>53.43</v>
      </c>
      <c r="AL43">
        <v>1.4</v>
      </c>
      <c r="AM43">
        <v>0</v>
      </c>
      <c r="AN43">
        <v>0</v>
      </c>
      <c r="AO43">
        <v>0</v>
      </c>
      <c r="AP43">
        <v>2.56</v>
      </c>
      <c r="AQ43">
        <v>0</v>
      </c>
      <c r="AR43">
        <v>26.49</v>
      </c>
      <c r="AS43">
        <v>4.4400000000000004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2767.849999999999</v>
      </c>
    </row>
    <row r="44" spans="1:117">
      <c r="A44" t="s">
        <v>86</v>
      </c>
      <c r="B44">
        <v>0</v>
      </c>
      <c r="C44">
        <v>0</v>
      </c>
      <c r="D44">
        <v>28.46</v>
      </c>
      <c r="E44">
        <v>0</v>
      </c>
      <c r="F44">
        <v>0</v>
      </c>
      <c r="G44">
        <v>70.59</v>
      </c>
      <c r="H44">
        <v>0</v>
      </c>
      <c r="I44">
        <v>22.47</v>
      </c>
      <c r="J44">
        <v>67.95</v>
      </c>
      <c r="K44">
        <v>683.14</v>
      </c>
      <c r="L44">
        <v>654.30999999999995</v>
      </c>
      <c r="M44">
        <v>46</v>
      </c>
      <c r="N44">
        <v>118.76</v>
      </c>
      <c r="O44">
        <v>124.32</v>
      </c>
      <c r="P44">
        <v>112.24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18.2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13.06</v>
      </c>
      <c r="AC44">
        <v>0</v>
      </c>
      <c r="AD44">
        <v>0</v>
      </c>
      <c r="AE44">
        <v>16.48</v>
      </c>
      <c r="AF44">
        <v>8.8699999999999992</v>
      </c>
      <c r="AG44">
        <v>43.68</v>
      </c>
      <c r="AH44">
        <v>0</v>
      </c>
      <c r="AI44">
        <v>0</v>
      </c>
      <c r="AJ44">
        <v>0</v>
      </c>
      <c r="AK44">
        <v>53.43</v>
      </c>
      <c r="AL44">
        <v>1.4</v>
      </c>
      <c r="AM44">
        <v>0</v>
      </c>
      <c r="AN44">
        <v>0</v>
      </c>
      <c r="AO44">
        <v>0</v>
      </c>
      <c r="AP44">
        <v>2.56</v>
      </c>
      <c r="AQ44">
        <v>0</v>
      </c>
      <c r="AR44">
        <v>26.49</v>
      </c>
      <c r="AS44">
        <v>4.4400000000000004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2767.849999999999</v>
      </c>
    </row>
    <row r="45" spans="1:117">
      <c r="A45" t="s">
        <v>87</v>
      </c>
      <c r="B45">
        <v>0</v>
      </c>
      <c r="C45">
        <v>0</v>
      </c>
      <c r="D45">
        <v>28.46</v>
      </c>
      <c r="E45">
        <v>0</v>
      </c>
      <c r="F45">
        <v>0</v>
      </c>
      <c r="G45">
        <v>70.59</v>
      </c>
      <c r="H45">
        <v>0</v>
      </c>
      <c r="I45">
        <v>22.47</v>
      </c>
      <c r="J45">
        <v>67.95</v>
      </c>
      <c r="K45">
        <v>683.14</v>
      </c>
      <c r="L45">
        <v>654.30999999999995</v>
      </c>
      <c r="M45">
        <v>46</v>
      </c>
      <c r="N45">
        <v>118.76</v>
      </c>
      <c r="O45">
        <v>124.32</v>
      </c>
      <c r="P45">
        <v>112.24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18.2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43.68</v>
      </c>
      <c r="AH45">
        <v>0</v>
      </c>
      <c r="AI45">
        <v>0</v>
      </c>
      <c r="AJ45">
        <v>0</v>
      </c>
      <c r="AK45">
        <v>53.43</v>
      </c>
      <c r="AL45">
        <v>1.4</v>
      </c>
      <c r="AM45">
        <v>0</v>
      </c>
      <c r="AN45">
        <v>0</v>
      </c>
      <c r="AO45">
        <v>0</v>
      </c>
      <c r="AP45">
        <v>2.56</v>
      </c>
      <c r="AQ45">
        <v>0</v>
      </c>
      <c r="AR45">
        <v>2.21</v>
      </c>
      <c r="AS45">
        <v>4.4400000000000004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2730.5099999999993</v>
      </c>
    </row>
    <row r="46" spans="1:117">
      <c r="A46" t="s">
        <v>88</v>
      </c>
      <c r="B46">
        <v>0</v>
      </c>
      <c r="C46">
        <v>0</v>
      </c>
      <c r="D46">
        <v>28.46</v>
      </c>
      <c r="E46">
        <v>0</v>
      </c>
      <c r="F46">
        <v>0</v>
      </c>
      <c r="G46">
        <v>70.59</v>
      </c>
      <c r="H46">
        <v>0</v>
      </c>
      <c r="I46">
        <v>22.47</v>
      </c>
      <c r="J46">
        <v>67.95</v>
      </c>
      <c r="K46">
        <v>683.14</v>
      </c>
      <c r="L46">
        <v>654.30999999999995</v>
      </c>
      <c r="M46">
        <v>46</v>
      </c>
      <c r="N46">
        <v>118.76</v>
      </c>
      <c r="O46">
        <v>124.32</v>
      </c>
      <c r="P46">
        <v>112.24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18.2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43.68</v>
      </c>
      <c r="AH46">
        <v>0</v>
      </c>
      <c r="AI46">
        <v>0</v>
      </c>
      <c r="AJ46">
        <v>0</v>
      </c>
      <c r="AK46">
        <v>53.43</v>
      </c>
      <c r="AL46">
        <v>1.4</v>
      </c>
      <c r="AM46">
        <v>0</v>
      </c>
      <c r="AN46">
        <v>0</v>
      </c>
      <c r="AO46">
        <v>0</v>
      </c>
      <c r="AP46">
        <v>2.56</v>
      </c>
      <c r="AQ46">
        <v>0</v>
      </c>
      <c r="AR46">
        <v>1.1100000000000001</v>
      </c>
      <c r="AS46">
        <v>4.4400000000000004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2729.4099999999994</v>
      </c>
    </row>
    <row r="47" spans="1:117">
      <c r="A47" t="s">
        <v>89</v>
      </c>
      <c r="B47">
        <v>0</v>
      </c>
      <c r="C47">
        <v>0</v>
      </c>
      <c r="D47">
        <v>28.46</v>
      </c>
      <c r="E47">
        <v>0</v>
      </c>
      <c r="F47">
        <v>0</v>
      </c>
      <c r="G47">
        <v>70.59</v>
      </c>
      <c r="H47">
        <v>0</v>
      </c>
      <c r="I47">
        <v>22.47</v>
      </c>
      <c r="J47">
        <v>67.95</v>
      </c>
      <c r="K47">
        <v>683.14</v>
      </c>
      <c r="L47">
        <v>654.30999999999995</v>
      </c>
      <c r="M47">
        <v>46</v>
      </c>
      <c r="N47">
        <v>118.76</v>
      </c>
      <c r="O47">
        <v>124.32</v>
      </c>
      <c r="P47">
        <v>112.24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18.2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43.68</v>
      </c>
      <c r="AH47">
        <v>0</v>
      </c>
      <c r="AI47">
        <v>0</v>
      </c>
      <c r="AJ47">
        <v>0</v>
      </c>
      <c r="AK47">
        <v>53.43</v>
      </c>
      <c r="AL47">
        <v>1.4</v>
      </c>
      <c r="AM47">
        <v>0</v>
      </c>
      <c r="AN47">
        <v>0</v>
      </c>
      <c r="AO47">
        <v>0</v>
      </c>
      <c r="AP47">
        <v>2.56</v>
      </c>
      <c r="AQ47">
        <v>0</v>
      </c>
      <c r="AR47">
        <v>1.1100000000000001</v>
      </c>
      <c r="AS47">
        <v>4.4400000000000004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2729.4099999999994</v>
      </c>
    </row>
    <row r="48" spans="1:117">
      <c r="A48" t="s">
        <v>90</v>
      </c>
      <c r="B48">
        <v>0</v>
      </c>
      <c r="C48">
        <v>0</v>
      </c>
      <c r="D48">
        <v>28.46</v>
      </c>
      <c r="E48">
        <v>0</v>
      </c>
      <c r="F48">
        <v>0</v>
      </c>
      <c r="G48">
        <v>70.59</v>
      </c>
      <c r="H48">
        <v>0</v>
      </c>
      <c r="I48">
        <v>22.47</v>
      </c>
      <c r="J48">
        <v>67.95</v>
      </c>
      <c r="K48">
        <v>683.14</v>
      </c>
      <c r="L48">
        <v>654.30999999999995</v>
      </c>
      <c r="M48">
        <v>46</v>
      </c>
      <c r="N48">
        <v>118.76</v>
      </c>
      <c r="O48">
        <v>124.32</v>
      </c>
      <c r="P48">
        <v>112.24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18.2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43.68</v>
      </c>
      <c r="AH48">
        <v>0</v>
      </c>
      <c r="AI48">
        <v>0</v>
      </c>
      <c r="AJ48">
        <v>0</v>
      </c>
      <c r="AK48">
        <v>53.43</v>
      </c>
      <c r="AL48">
        <v>1.4</v>
      </c>
      <c r="AM48">
        <v>0</v>
      </c>
      <c r="AN48">
        <v>0</v>
      </c>
      <c r="AO48">
        <v>0</v>
      </c>
      <c r="AP48">
        <v>2.56</v>
      </c>
      <c r="AQ48">
        <v>0</v>
      </c>
      <c r="AR48">
        <v>1.1100000000000001</v>
      </c>
      <c r="AS48">
        <v>4.4400000000000004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2729.4099999999994</v>
      </c>
    </row>
    <row r="49" spans="1:117">
      <c r="A49" t="s">
        <v>91</v>
      </c>
      <c r="B49">
        <v>0</v>
      </c>
      <c r="C49">
        <v>0</v>
      </c>
      <c r="D49">
        <v>28.35</v>
      </c>
      <c r="E49">
        <v>0</v>
      </c>
      <c r="F49">
        <v>0</v>
      </c>
      <c r="G49">
        <v>70.59</v>
      </c>
      <c r="H49">
        <v>0</v>
      </c>
      <c r="I49">
        <v>22.47</v>
      </c>
      <c r="J49">
        <v>67.95</v>
      </c>
      <c r="K49">
        <v>683.14</v>
      </c>
      <c r="L49">
        <v>654.30999999999995</v>
      </c>
      <c r="M49">
        <v>46</v>
      </c>
      <c r="N49">
        <v>118.76</v>
      </c>
      <c r="O49">
        <v>124.32</v>
      </c>
      <c r="P49">
        <v>112.24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18.2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43.68</v>
      </c>
      <c r="AH49">
        <v>0</v>
      </c>
      <c r="AI49">
        <v>0</v>
      </c>
      <c r="AJ49">
        <v>0</v>
      </c>
      <c r="AK49">
        <v>53.43</v>
      </c>
      <c r="AL49">
        <v>1.4</v>
      </c>
      <c r="AM49">
        <v>0</v>
      </c>
      <c r="AN49">
        <v>0</v>
      </c>
      <c r="AO49">
        <v>0</v>
      </c>
      <c r="AP49">
        <v>2.56</v>
      </c>
      <c r="AQ49">
        <v>0</v>
      </c>
      <c r="AR49">
        <v>1.1100000000000001</v>
      </c>
      <c r="AS49">
        <v>4.4400000000000004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2729.2999999999993</v>
      </c>
    </row>
    <row r="50" spans="1:117">
      <c r="A50" t="s">
        <v>92</v>
      </c>
      <c r="B50">
        <v>0</v>
      </c>
      <c r="C50">
        <v>0</v>
      </c>
      <c r="D50">
        <v>28.35</v>
      </c>
      <c r="E50">
        <v>0</v>
      </c>
      <c r="F50">
        <v>0</v>
      </c>
      <c r="G50">
        <v>70.59</v>
      </c>
      <c r="H50">
        <v>0</v>
      </c>
      <c r="I50">
        <v>22.47</v>
      </c>
      <c r="J50">
        <v>67.95</v>
      </c>
      <c r="K50">
        <v>683.14</v>
      </c>
      <c r="L50">
        <v>654.30999999999995</v>
      </c>
      <c r="M50">
        <v>46</v>
      </c>
      <c r="N50">
        <v>118.76</v>
      </c>
      <c r="O50">
        <v>124.32</v>
      </c>
      <c r="P50">
        <v>112.24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18.2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43.68</v>
      </c>
      <c r="AH50">
        <v>0</v>
      </c>
      <c r="AI50">
        <v>0</v>
      </c>
      <c r="AJ50">
        <v>0</v>
      </c>
      <c r="AK50">
        <v>53.43</v>
      </c>
      <c r="AL50">
        <v>1.4</v>
      </c>
      <c r="AM50">
        <v>0</v>
      </c>
      <c r="AN50">
        <v>0</v>
      </c>
      <c r="AO50">
        <v>0</v>
      </c>
      <c r="AP50">
        <v>2.56</v>
      </c>
      <c r="AQ50">
        <v>0</v>
      </c>
      <c r="AR50">
        <v>1.1100000000000001</v>
      </c>
      <c r="AS50">
        <v>4.4400000000000004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2729.2999999999993</v>
      </c>
    </row>
    <row r="51" spans="1:117">
      <c r="A51" t="s">
        <v>93</v>
      </c>
      <c r="B51">
        <v>0</v>
      </c>
      <c r="C51">
        <v>0</v>
      </c>
      <c r="D51">
        <v>28.04</v>
      </c>
      <c r="E51">
        <v>0</v>
      </c>
      <c r="F51">
        <v>0</v>
      </c>
      <c r="G51">
        <v>70.59</v>
      </c>
      <c r="H51">
        <v>0</v>
      </c>
      <c r="I51">
        <v>22.47</v>
      </c>
      <c r="J51">
        <v>67.95</v>
      </c>
      <c r="K51">
        <v>683.14</v>
      </c>
      <c r="L51">
        <v>654.30999999999995</v>
      </c>
      <c r="M51">
        <v>46</v>
      </c>
      <c r="N51">
        <v>118.76</v>
      </c>
      <c r="O51">
        <v>124.32</v>
      </c>
      <c r="P51">
        <v>112.24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18.2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43.68</v>
      </c>
      <c r="AH51">
        <v>0</v>
      </c>
      <c r="AI51">
        <v>0</v>
      </c>
      <c r="AJ51">
        <v>0</v>
      </c>
      <c r="AK51">
        <v>53.43</v>
      </c>
      <c r="AL51">
        <v>1.4</v>
      </c>
      <c r="AM51">
        <v>0</v>
      </c>
      <c r="AN51">
        <v>0</v>
      </c>
      <c r="AO51">
        <v>0</v>
      </c>
      <c r="AP51">
        <v>8.33</v>
      </c>
      <c r="AQ51">
        <v>0</v>
      </c>
      <c r="AR51">
        <v>1.1100000000000001</v>
      </c>
      <c r="AS51">
        <v>4.4400000000000004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2718.2799999999993</v>
      </c>
    </row>
    <row r="52" spans="1:117">
      <c r="A52" t="s">
        <v>94</v>
      </c>
      <c r="B52">
        <v>0</v>
      </c>
      <c r="C52">
        <v>0</v>
      </c>
      <c r="D52">
        <v>28.04</v>
      </c>
      <c r="E52">
        <v>0</v>
      </c>
      <c r="F52">
        <v>0</v>
      </c>
      <c r="G52">
        <v>70.59</v>
      </c>
      <c r="H52">
        <v>0</v>
      </c>
      <c r="I52">
        <v>22.47</v>
      </c>
      <c r="J52">
        <v>67.95</v>
      </c>
      <c r="K52">
        <v>683.14</v>
      </c>
      <c r="L52">
        <v>654.30999999999995</v>
      </c>
      <c r="M52">
        <v>46</v>
      </c>
      <c r="N52">
        <v>118.76</v>
      </c>
      <c r="O52">
        <v>124.32</v>
      </c>
      <c r="P52">
        <v>112.24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18.2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43.68</v>
      </c>
      <c r="AH52">
        <v>0</v>
      </c>
      <c r="AI52">
        <v>0</v>
      </c>
      <c r="AJ52">
        <v>0</v>
      </c>
      <c r="AK52">
        <v>53.43</v>
      </c>
      <c r="AL52">
        <v>1.4</v>
      </c>
      <c r="AM52">
        <v>0</v>
      </c>
      <c r="AN52">
        <v>0</v>
      </c>
      <c r="AO52">
        <v>0</v>
      </c>
      <c r="AP52">
        <v>3.2</v>
      </c>
      <c r="AQ52">
        <v>0</v>
      </c>
      <c r="AR52">
        <v>1.1100000000000001</v>
      </c>
      <c r="AS52">
        <v>4.4400000000000004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2713.1499999999992</v>
      </c>
    </row>
    <row r="53" spans="1:117">
      <c r="A53" t="s">
        <v>95</v>
      </c>
      <c r="B53">
        <v>0</v>
      </c>
      <c r="C53">
        <v>0</v>
      </c>
      <c r="D53">
        <v>28.04</v>
      </c>
      <c r="E53">
        <v>0</v>
      </c>
      <c r="F53">
        <v>0</v>
      </c>
      <c r="G53">
        <v>70.59</v>
      </c>
      <c r="H53">
        <v>0</v>
      </c>
      <c r="I53">
        <v>22.47</v>
      </c>
      <c r="J53">
        <v>67.95</v>
      </c>
      <c r="K53">
        <v>683.14</v>
      </c>
      <c r="L53">
        <v>654.30999999999995</v>
      </c>
      <c r="M53">
        <v>46</v>
      </c>
      <c r="N53">
        <v>118.76</v>
      </c>
      <c r="O53">
        <v>124.32</v>
      </c>
      <c r="P53">
        <v>112.24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18.2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43.68</v>
      </c>
      <c r="AH53">
        <v>0</v>
      </c>
      <c r="AI53">
        <v>0</v>
      </c>
      <c r="AJ53">
        <v>0</v>
      </c>
      <c r="AK53">
        <v>53.43</v>
      </c>
      <c r="AL53">
        <v>1.4</v>
      </c>
      <c r="AM53">
        <v>0</v>
      </c>
      <c r="AN53">
        <v>0</v>
      </c>
      <c r="AO53">
        <v>0</v>
      </c>
      <c r="AP53">
        <v>3.2</v>
      </c>
      <c r="AQ53">
        <v>0</v>
      </c>
      <c r="AR53">
        <v>1.1100000000000001</v>
      </c>
      <c r="AS53">
        <v>4.4400000000000004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2713.1499999999992</v>
      </c>
    </row>
    <row r="54" spans="1:117">
      <c r="A54" t="s">
        <v>96</v>
      </c>
      <c r="B54">
        <v>0</v>
      </c>
      <c r="C54">
        <v>0</v>
      </c>
      <c r="D54">
        <v>28.04</v>
      </c>
      <c r="E54">
        <v>0</v>
      </c>
      <c r="F54">
        <v>0</v>
      </c>
      <c r="G54">
        <v>70.59</v>
      </c>
      <c r="H54">
        <v>0</v>
      </c>
      <c r="I54">
        <v>22.47</v>
      </c>
      <c r="J54">
        <v>67.95</v>
      </c>
      <c r="K54">
        <v>683.14</v>
      </c>
      <c r="L54">
        <v>654.30999999999995</v>
      </c>
      <c r="M54">
        <v>46</v>
      </c>
      <c r="N54">
        <v>118.76</v>
      </c>
      <c r="O54">
        <v>124.32</v>
      </c>
      <c r="P54">
        <v>112.24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18.2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43.68</v>
      </c>
      <c r="AH54">
        <v>0</v>
      </c>
      <c r="AI54">
        <v>0</v>
      </c>
      <c r="AJ54">
        <v>0</v>
      </c>
      <c r="AK54">
        <v>53.43</v>
      </c>
      <c r="AL54">
        <v>1.4</v>
      </c>
      <c r="AM54">
        <v>0</v>
      </c>
      <c r="AN54">
        <v>0</v>
      </c>
      <c r="AO54">
        <v>0</v>
      </c>
      <c r="AP54">
        <v>3.2</v>
      </c>
      <c r="AQ54">
        <v>0</v>
      </c>
      <c r="AR54">
        <v>1.1100000000000001</v>
      </c>
      <c r="AS54">
        <v>4.4400000000000004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2713.1499999999992</v>
      </c>
    </row>
    <row r="55" spans="1:117">
      <c r="A55" t="s">
        <v>97</v>
      </c>
      <c r="B55">
        <v>0</v>
      </c>
      <c r="C55">
        <v>0</v>
      </c>
      <c r="D55">
        <v>28.04</v>
      </c>
      <c r="E55">
        <v>0</v>
      </c>
      <c r="F55">
        <v>0</v>
      </c>
      <c r="G55">
        <v>70.59</v>
      </c>
      <c r="H55">
        <v>0</v>
      </c>
      <c r="I55">
        <v>22.47</v>
      </c>
      <c r="J55">
        <v>67.95</v>
      </c>
      <c r="K55">
        <v>683.14</v>
      </c>
      <c r="L55">
        <v>654.30999999999995</v>
      </c>
      <c r="M55">
        <v>46</v>
      </c>
      <c r="N55">
        <v>118.76</v>
      </c>
      <c r="O55">
        <v>124.32</v>
      </c>
      <c r="P55">
        <v>112.24</v>
      </c>
      <c r="Q55">
        <v>20.56</v>
      </c>
      <c r="R55">
        <v>21.19</v>
      </c>
      <c r="S55">
        <v>26.39</v>
      </c>
      <c r="T55">
        <v>0</v>
      </c>
      <c r="U55">
        <v>418.77</v>
      </c>
      <c r="V55">
        <v>18.2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43.68</v>
      </c>
      <c r="AH55">
        <v>0</v>
      </c>
      <c r="AI55">
        <v>0</v>
      </c>
      <c r="AJ55">
        <v>0</v>
      </c>
      <c r="AK55">
        <v>53.43</v>
      </c>
      <c r="AL55">
        <v>1.4</v>
      </c>
      <c r="AM55">
        <v>0</v>
      </c>
      <c r="AN55">
        <v>0</v>
      </c>
      <c r="AO55">
        <v>0</v>
      </c>
      <c r="AP55">
        <v>8.33</v>
      </c>
      <c r="AQ55">
        <v>0</v>
      </c>
      <c r="AR55">
        <v>1.1100000000000001</v>
      </c>
      <c r="AS55">
        <v>4.4400000000000004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2718.2799999999993</v>
      </c>
    </row>
    <row r="56" spans="1:117">
      <c r="A56" t="s">
        <v>98</v>
      </c>
      <c r="B56">
        <v>0</v>
      </c>
      <c r="C56">
        <v>0</v>
      </c>
      <c r="D56">
        <v>28.04</v>
      </c>
      <c r="E56">
        <v>0</v>
      </c>
      <c r="F56">
        <v>0</v>
      </c>
      <c r="G56">
        <v>70.59</v>
      </c>
      <c r="H56">
        <v>0</v>
      </c>
      <c r="I56">
        <v>22.47</v>
      </c>
      <c r="J56">
        <v>67.95</v>
      </c>
      <c r="K56">
        <v>683.14</v>
      </c>
      <c r="L56">
        <v>654.30999999999995</v>
      </c>
      <c r="M56">
        <v>46</v>
      </c>
      <c r="N56">
        <v>118.76</v>
      </c>
      <c r="O56">
        <v>124.32</v>
      </c>
      <c r="P56">
        <v>112.24</v>
      </c>
      <c r="Q56">
        <v>20.56</v>
      </c>
      <c r="R56">
        <v>21.19</v>
      </c>
      <c r="S56">
        <v>26.39</v>
      </c>
      <c r="T56">
        <v>0</v>
      </c>
      <c r="U56">
        <v>418.77</v>
      </c>
      <c r="V56">
        <v>18.2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43.68</v>
      </c>
      <c r="AH56">
        <v>0</v>
      </c>
      <c r="AI56">
        <v>0</v>
      </c>
      <c r="AJ56">
        <v>0</v>
      </c>
      <c r="AK56">
        <v>53.43</v>
      </c>
      <c r="AL56">
        <v>1.4</v>
      </c>
      <c r="AM56">
        <v>0</v>
      </c>
      <c r="AN56">
        <v>0</v>
      </c>
      <c r="AO56">
        <v>0</v>
      </c>
      <c r="AP56">
        <v>3.2</v>
      </c>
      <c r="AQ56">
        <v>0</v>
      </c>
      <c r="AR56">
        <v>1.1100000000000001</v>
      </c>
      <c r="AS56">
        <v>4.4400000000000004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2713.1499999999992</v>
      </c>
    </row>
    <row r="57" spans="1:117">
      <c r="A57" t="s">
        <v>99</v>
      </c>
      <c r="B57">
        <v>0</v>
      </c>
      <c r="C57">
        <v>0</v>
      </c>
      <c r="D57">
        <v>28.04</v>
      </c>
      <c r="E57">
        <v>0</v>
      </c>
      <c r="F57">
        <v>0</v>
      </c>
      <c r="G57">
        <v>70.59</v>
      </c>
      <c r="H57">
        <v>0</v>
      </c>
      <c r="I57">
        <v>22.47</v>
      </c>
      <c r="J57">
        <v>67.95</v>
      </c>
      <c r="K57">
        <v>683.14</v>
      </c>
      <c r="L57">
        <v>654.30999999999995</v>
      </c>
      <c r="M57">
        <v>46</v>
      </c>
      <c r="N57">
        <v>118.76</v>
      </c>
      <c r="O57">
        <v>124.32</v>
      </c>
      <c r="P57">
        <v>112.24</v>
      </c>
      <c r="Q57">
        <v>20.56</v>
      </c>
      <c r="R57">
        <v>21.19</v>
      </c>
      <c r="S57">
        <v>26.39</v>
      </c>
      <c r="T57">
        <v>0</v>
      </c>
      <c r="U57">
        <v>418.77</v>
      </c>
      <c r="V57">
        <v>18.2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43.68</v>
      </c>
      <c r="AH57">
        <v>0</v>
      </c>
      <c r="AI57">
        <v>0</v>
      </c>
      <c r="AJ57">
        <v>0</v>
      </c>
      <c r="AK57">
        <v>53.43</v>
      </c>
      <c r="AL57">
        <v>1.4</v>
      </c>
      <c r="AM57">
        <v>0</v>
      </c>
      <c r="AN57">
        <v>0</v>
      </c>
      <c r="AO57">
        <v>0</v>
      </c>
      <c r="AP57">
        <v>2.56</v>
      </c>
      <c r="AQ57">
        <v>0</v>
      </c>
      <c r="AR57">
        <v>1.1100000000000001</v>
      </c>
      <c r="AS57">
        <v>4.4400000000000004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2712.5099999999993</v>
      </c>
    </row>
    <row r="58" spans="1:117">
      <c r="A58" t="s">
        <v>100</v>
      </c>
      <c r="B58">
        <v>0</v>
      </c>
      <c r="C58">
        <v>0</v>
      </c>
      <c r="D58">
        <v>28.04</v>
      </c>
      <c r="E58">
        <v>0</v>
      </c>
      <c r="F58">
        <v>0</v>
      </c>
      <c r="G58">
        <v>70.59</v>
      </c>
      <c r="H58">
        <v>0</v>
      </c>
      <c r="I58">
        <v>22.47</v>
      </c>
      <c r="J58">
        <v>67.95</v>
      </c>
      <c r="K58">
        <v>683.14</v>
      </c>
      <c r="L58">
        <v>654.30999999999995</v>
      </c>
      <c r="M58">
        <v>46</v>
      </c>
      <c r="N58">
        <v>118.76</v>
      </c>
      <c r="O58">
        <v>124.32</v>
      </c>
      <c r="P58">
        <v>112.24</v>
      </c>
      <c r="Q58">
        <v>20.56</v>
      </c>
      <c r="R58">
        <v>21.19</v>
      </c>
      <c r="S58">
        <v>26.39</v>
      </c>
      <c r="T58">
        <v>0</v>
      </c>
      <c r="U58">
        <v>418.77</v>
      </c>
      <c r="V58">
        <v>18.2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43.68</v>
      </c>
      <c r="AH58">
        <v>0</v>
      </c>
      <c r="AI58">
        <v>0</v>
      </c>
      <c r="AJ58">
        <v>0</v>
      </c>
      <c r="AK58">
        <v>53.43</v>
      </c>
      <c r="AL58">
        <v>1.4</v>
      </c>
      <c r="AM58">
        <v>0</v>
      </c>
      <c r="AN58">
        <v>0</v>
      </c>
      <c r="AO58">
        <v>0</v>
      </c>
      <c r="AP58">
        <v>2.56</v>
      </c>
      <c r="AQ58">
        <v>0</v>
      </c>
      <c r="AR58">
        <v>1.1100000000000001</v>
      </c>
      <c r="AS58">
        <v>4.4400000000000004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2712.5099999999993</v>
      </c>
    </row>
    <row r="59" spans="1:117">
      <c r="A59" t="s">
        <v>101</v>
      </c>
      <c r="B59">
        <v>0</v>
      </c>
      <c r="C59">
        <v>0</v>
      </c>
      <c r="D59">
        <v>27.93</v>
      </c>
      <c r="E59">
        <v>0</v>
      </c>
      <c r="F59">
        <v>0</v>
      </c>
      <c r="G59">
        <v>70.59</v>
      </c>
      <c r="H59">
        <v>0</v>
      </c>
      <c r="I59">
        <v>22.47</v>
      </c>
      <c r="J59">
        <v>67.95</v>
      </c>
      <c r="K59">
        <v>683.14</v>
      </c>
      <c r="L59">
        <v>654.30999999999995</v>
      </c>
      <c r="M59">
        <v>46</v>
      </c>
      <c r="N59">
        <v>118.76</v>
      </c>
      <c r="O59">
        <v>124.32</v>
      </c>
      <c r="P59">
        <v>112.24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18.2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43.68</v>
      </c>
      <c r="AH59">
        <v>0</v>
      </c>
      <c r="AI59">
        <v>0</v>
      </c>
      <c r="AJ59">
        <v>0</v>
      </c>
      <c r="AK59">
        <v>53.43</v>
      </c>
      <c r="AL59">
        <v>1.4</v>
      </c>
      <c r="AM59">
        <v>0</v>
      </c>
      <c r="AN59">
        <v>0</v>
      </c>
      <c r="AO59">
        <v>0</v>
      </c>
      <c r="AP59">
        <v>8.33</v>
      </c>
      <c r="AQ59">
        <v>0</v>
      </c>
      <c r="AR59">
        <v>1.1100000000000001</v>
      </c>
      <c r="AS59">
        <v>4.4400000000000004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2718.1699999999992</v>
      </c>
    </row>
    <row r="60" spans="1:117">
      <c r="A60" t="s">
        <v>102</v>
      </c>
      <c r="B60">
        <v>0</v>
      </c>
      <c r="C60">
        <v>0</v>
      </c>
      <c r="D60">
        <v>27.93</v>
      </c>
      <c r="E60">
        <v>0</v>
      </c>
      <c r="F60">
        <v>0</v>
      </c>
      <c r="G60">
        <v>70.59</v>
      </c>
      <c r="H60">
        <v>0</v>
      </c>
      <c r="I60">
        <v>22.47</v>
      </c>
      <c r="J60">
        <v>67.95</v>
      </c>
      <c r="K60">
        <v>683.14</v>
      </c>
      <c r="L60">
        <v>654.30999999999995</v>
      </c>
      <c r="M60">
        <v>46</v>
      </c>
      <c r="N60">
        <v>118.76</v>
      </c>
      <c r="O60">
        <v>124.32</v>
      </c>
      <c r="P60">
        <v>112.24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18.2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43.68</v>
      </c>
      <c r="AH60">
        <v>0</v>
      </c>
      <c r="AI60">
        <v>0</v>
      </c>
      <c r="AJ60">
        <v>0</v>
      </c>
      <c r="AK60">
        <v>53.43</v>
      </c>
      <c r="AL60">
        <v>1.4</v>
      </c>
      <c r="AM60">
        <v>0</v>
      </c>
      <c r="AN60">
        <v>0</v>
      </c>
      <c r="AO60">
        <v>0</v>
      </c>
      <c r="AP60">
        <v>8.33</v>
      </c>
      <c r="AQ60">
        <v>0</v>
      </c>
      <c r="AR60">
        <v>1.1100000000000001</v>
      </c>
      <c r="AS60">
        <v>4.4400000000000004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2718.1699999999992</v>
      </c>
    </row>
    <row r="61" spans="1:117">
      <c r="A61" t="s">
        <v>103</v>
      </c>
      <c r="B61">
        <v>0</v>
      </c>
      <c r="C61">
        <v>0</v>
      </c>
      <c r="D61">
        <v>27.93</v>
      </c>
      <c r="E61">
        <v>0</v>
      </c>
      <c r="F61">
        <v>0</v>
      </c>
      <c r="G61">
        <v>70.59</v>
      </c>
      <c r="H61">
        <v>0</v>
      </c>
      <c r="I61">
        <v>22.47</v>
      </c>
      <c r="J61">
        <v>67.95</v>
      </c>
      <c r="K61">
        <v>683.14</v>
      </c>
      <c r="L61">
        <v>654.30999999999995</v>
      </c>
      <c r="M61">
        <v>46</v>
      </c>
      <c r="N61">
        <v>118.76</v>
      </c>
      <c r="O61">
        <v>124.32</v>
      </c>
      <c r="P61">
        <v>112.24</v>
      </c>
      <c r="Q61">
        <v>20.56</v>
      </c>
      <c r="R61">
        <v>21.19</v>
      </c>
      <c r="S61">
        <v>26.39</v>
      </c>
      <c r="T61">
        <v>0</v>
      </c>
      <c r="U61">
        <v>418.77</v>
      </c>
      <c r="V61">
        <v>18.2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43.68</v>
      </c>
      <c r="AH61">
        <v>0</v>
      </c>
      <c r="AI61">
        <v>0</v>
      </c>
      <c r="AJ61">
        <v>0</v>
      </c>
      <c r="AK61">
        <v>53.43</v>
      </c>
      <c r="AL61">
        <v>1.4</v>
      </c>
      <c r="AM61">
        <v>0</v>
      </c>
      <c r="AN61">
        <v>0</v>
      </c>
      <c r="AO61">
        <v>0</v>
      </c>
      <c r="AP61">
        <v>8.33</v>
      </c>
      <c r="AQ61">
        <v>0</v>
      </c>
      <c r="AR61">
        <v>1.1100000000000001</v>
      </c>
      <c r="AS61">
        <v>4.4400000000000004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2718.1699999999992</v>
      </c>
    </row>
    <row r="62" spans="1:117">
      <c r="A62" t="s">
        <v>104</v>
      </c>
      <c r="B62">
        <v>0</v>
      </c>
      <c r="C62">
        <v>0</v>
      </c>
      <c r="D62">
        <v>27.93</v>
      </c>
      <c r="E62">
        <v>0</v>
      </c>
      <c r="F62">
        <v>0</v>
      </c>
      <c r="G62">
        <v>70.59</v>
      </c>
      <c r="H62">
        <v>0</v>
      </c>
      <c r="I62">
        <v>22.47</v>
      </c>
      <c r="J62">
        <v>67.95</v>
      </c>
      <c r="K62">
        <v>683.14</v>
      </c>
      <c r="L62">
        <v>654.30999999999995</v>
      </c>
      <c r="M62">
        <v>46</v>
      </c>
      <c r="N62">
        <v>118.76</v>
      </c>
      <c r="O62">
        <v>124.32</v>
      </c>
      <c r="P62">
        <v>112.24</v>
      </c>
      <c r="Q62">
        <v>20.56</v>
      </c>
      <c r="R62">
        <v>21.19</v>
      </c>
      <c r="S62">
        <v>26.39</v>
      </c>
      <c r="T62">
        <v>0</v>
      </c>
      <c r="U62">
        <v>418.77</v>
      </c>
      <c r="V62">
        <v>18.2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43.68</v>
      </c>
      <c r="AH62">
        <v>0</v>
      </c>
      <c r="AI62">
        <v>0</v>
      </c>
      <c r="AJ62">
        <v>0</v>
      </c>
      <c r="AK62">
        <v>53.43</v>
      </c>
      <c r="AL62">
        <v>1.4</v>
      </c>
      <c r="AM62">
        <v>0</v>
      </c>
      <c r="AN62">
        <v>0</v>
      </c>
      <c r="AO62">
        <v>0</v>
      </c>
      <c r="AP62">
        <v>2.56</v>
      </c>
      <c r="AQ62">
        <v>0</v>
      </c>
      <c r="AR62">
        <v>1.1100000000000001</v>
      </c>
      <c r="AS62">
        <v>4.4400000000000004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2712.3999999999992</v>
      </c>
    </row>
    <row r="63" spans="1:117">
      <c r="A63" t="s">
        <v>105</v>
      </c>
      <c r="B63">
        <v>0</v>
      </c>
      <c r="C63">
        <v>0</v>
      </c>
      <c r="D63">
        <v>27.93</v>
      </c>
      <c r="E63">
        <v>0</v>
      </c>
      <c r="F63">
        <v>0</v>
      </c>
      <c r="G63">
        <v>70.59</v>
      </c>
      <c r="H63">
        <v>0</v>
      </c>
      <c r="I63">
        <v>22.47</v>
      </c>
      <c r="J63">
        <v>67.95</v>
      </c>
      <c r="K63">
        <v>683.14</v>
      </c>
      <c r="L63">
        <v>654.30999999999995</v>
      </c>
      <c r="M63">
        <v>46</v>
      </c>
      <c r="N63">
        <v>118.76</v>
      </c>
      <c r="O63">
        <v>124.32</v>
      </c>
      <c r="P63">
        <v>112.24</v>
      </c>
      <c r="Q63">
        <v>20.56</v>
      </c>
      <c r="R63">
        <v>21.19</v>
      </c>
      <c r="S63">
        <v>26.39</v>
      </c>
      <c r="T63">
        <v>0</v>
      </c>
      <c r="U63">
        <v>418.77</v>
      </c>
      <c r="V63">
        <v>18.2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43.68</v>
      </c>
      <c r="AH63">
        <v>0</v>
      </c>
      <c r="AI63">
        <v>0</v>
      </c>
      <c r="AJ63">
        <v>0</v>
      </c>
      <c r="AK63">
        <v>53.43</v>
      </c>
      <c r="AL63">
        <v>1.4</v>
      </c>
      <c r="AM63">
        <v>0</v>
      </c>
      <c r="AN63">
        <v>0</v>
      </c>
      <c r="AO63">
        <v>0</v>
      </c>
      <c r="AP63">
        <v>2.56</v>
      </c>
      <c r="AQ63">
        <v>0</v>
      </c>
      <c r="AR63">
        <v>1.1100000000000001</v>
      </c>
      <c r="AS63">
        <v>4.4400000000000004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2712.3999999999992</v>
      </c>
    </row>
    <row r="64" spans="1:117">
      <c r="A64" t="s">
        <v>106</v>
      </c>
      <c r="B64">
        <v>0</v>
      </c>
      <c r="C64">
        <v>0</v>
      </c>
      <c r="D64">
        <v>27.93</v>
      </c>
      <c r="E64">
        <v>0</v>
      </c>
      <c r="F64">
        <v>0</v>
      </c>
      <c r="G64">
        <v>70.59</v>
      </c>
      <c r="H64">
        <v>0</v>
      </c>
      <c r="I64">
        <v>22.47</v>
      </c>
      <c r="J64">
        <v>67.95</v>
      </c>
      <c r="K64">
        <v>683.14</v>
      </c>
      <c r="L64">
        <v>654.30999999999995</v>
      </c>
      <c r="M64">
        <v>46</v>
      </c>
      <c r="N64">
        <v>118.76</v>
      </c>
      <c r="O64">
        <v>124.32</v>
      </c>
      <c r="P64">
        <v>112.24</v>
      </c>
      <c r="Q64">
        <v>20.56</v>
      </c>
      <c r="R64">
        <v>21.19</v>
      </c>
      <c r="S64">
        <v>26.39</v>
      </c>
      <c r="T64">
        <v>0</v>
      </c>
      <c r="U64">
        <v>418.77</v>
      </c>
      <c r="V64">
        <v>18.2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43.68</v>
      </c>
      <c r="AH64">
        <v>0</v>
      </c>
      <c r="AI64">
        <v>0</v>
      </c>
      <c r="AJ64">
        <v>0</v>
      </c>
      <c r="AK64">
        <v>53.43</v>
      </c>
      <c r="AL64">
        <v>1.4</v>
      </c>
      <c r="AM64">
        <v>0</v>
      </c>
      <c r="AN64">
        <v>0</v>
      </c>
      <c r="AO64">
        <v>0</v>
      </c>
      <c r="AP64">
        <v>2.56</v>
      </c>
      <c r="AQ64">
        <v>0</v>
      </c>
      <c r="AR64">
        <v>1.1100000000000001</v>
      </c>
      <c r="AS64">
        <v>4.4400000000000004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2712.3999999999992</v>
      </c>
    </row>
    <row r="65" spans="1:117">
      <c r="A65" t="s">
        <v>107</v>
      </c>
      <c r="B65">
        <v>0</v>
      </c>
      <c r="C65">
        <v>0</v>
      </c>
      <c r="D65">
        <v>27.93</v>
      </c>
      <c r="E65">
        <v>0</v>
      </c>
      <c r="F65">
        <v>0</v>
      </c>
      <c r="G65">
        <v>70.59</v>
      </c>
      <c r="H65">
        <v>0</v>
      </c>
      <c r="I65">
        <v>22.47</v>
      </c>
      <c r="J65">
        <v>67.95</v>
      </c>
      <c r="K65">
        <v>683.14</v>
      </c>
      <c r="L65">
        <v>654.30999999999995</v>
      </c>
      <c r="M65">
        <v>46</v>
      </c>
      <c r="N65">
        <v>118.76</v>
      </c>
      <c r="O65">
        <v>124.32</v>
      </c>
      <c r="P65">
        <v>112.24</v>
      </c>
      <c r="Q65">
        <v>20.56</v>
      </c>
      <c r="R65">
        <v>21.19</v>
      </c>
      <c r="S65">
        <v>26.39</v>
      </c>
      <c r="T65">
        <v>0</v>
      </c>
      <c r="U65">
        <v>418.77</v>
      </c>
      <c r="V65">
        <v>18.2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43.68</v>
      </c>
      <c r="AH65">
        <v>0</v>
      </c>
      <c r="AI65">
        <v>0</v>
      </c>
      <c r="AJ65">
        <v>0</v>
      </c>
      <c r="AK65">
        <v>53.43</v>
      </c>
      <c r="AL65">
        <v>1.4</v>
      </c>
      <c r="AM65">
        <v>0</v>
      </c>
      <c r="AN65">
        <v>0</v>
      </c>
      <c r="AO65">
        <v>0</v>
      </c>
      <c r="AP65">
        <v>2.56</v>
      </c>
      <c r="AQ65">
        <v>0</v>
      </c>
      <c r="AR65">
        <v>1.1100000000000001</v>
      </c>
      <c r="AS65">
        <v>4.4400000000000004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2712.3999999999992</v>
      </c>
    </row>
    <row r="66" spans="1:117">
      <c r="A66" t="s">
        <v>108</v>
      </c>
      <c r="B66">
        <v>0</v>
      </c>
      <c r="C66">
        <v>0</v>
      </c>
      <c r="D66">
        <v>27.93</v>
      </c>
      <c r="E66">
        <v>0</v>
      </c>
      <c r="F66">
        <v>0</v>
      </c>
      <c r="G66">
        <v>70.59</v>
      </c>
      <c r="H66">
        <v>0</v>
      </c>
      <c r="I66">
        <v>22.47</v>
      </c>
      <c r="J66">
        <v>67.95</v>
      </c>
      <c r="K66">
        <v>683.14</v>
      </c>
      <c r="L66">
        <v>654.30999999999995</v>
      </c>
      <c r="M66">
        <v>46</v>
      </c>
      <c r="N66">
        <v>118.76</v>
      </c>
      <c r="O66">
        <v>124.32</v>
      </c>
      <c r="P66">
        <v>112.24</v>
      </c>
      <c r="Q66">
        <v>20.56</v>
      </c>
      <c r="R66">
        <v>21.19</v>
      </c>
      <c r="S66">
        <v>26.39</v>
      </c>
      <c r="T66">
        <v>0</v>
      </c>
      <c r="U66">
        <v>418.77</v>
      </c>
      <c r="V66">
        <v>18.2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43.68</v>
      </c>
      <c r="AH66">
        <v>0</v>
      </c>
      <c r="AI66">
        <v>0</v>
      </c>
      <c r="AJ66">
        <v>0</v>
      </c>
      <c r="AK66">
        <v>53.43</v>
      </c>
      <c r="AL66">
        <v>1.4</v>
      </c>
      <c r="AM66">
        <v>0</v>
      </c>
      <c r="AN66">
        <v>0</v>
      </c>
      <c r="AO66">
        <v>0</v>
      </c>
      <c r="AP66">
        <v>2.56</v>
      </c>
      <c r="AQ66">
        <v>15.56</v>
      </c>
      <c r="AR66">
        <v>1.1100000000000001</v>
      </c>
      <c r="AS66">
        <v>4.4400000000000004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2727.9599999999991</v>
      </c>
    </row>
    <row r="67" spans="1:117">
      <c r="A67" t="s">
        <v>109</v>
      </c>
      <c r="B67">
        <v>0</v>
      </c>
      <c r="C67">
        <v>0</v>
      </c>
      <c r="D67">
        <v>28.04</v>
      </c>
      <c r="E67">
        <v>0</v>
      </c>
      <c r="F67">
        <v>0</v>
      </c>
      <c r="G67">
        <v>70.59</v>
      </c>
      <c r="H67">
        <v>0</v>
      </c>
      <c r="I67">
        <v>22.47</v>
      </c>
      <c r="J67">
        <v>67.95</v>
      </c>
      <c r="K67">
        <v>683.14</v>
      </c>
      <c r="L67">
        <v>654.30999999999995</v>
      </c>
      <c r="M67">
        <v>46</v>
      </c>
      <c r="N67">
        <v>118.76</v>
      </c>
      <c r="O67">
        <v>124.32</v>
      </c>
      <c r="P67">
        <v>112.24</v>
      </c>
      <c r="Q67">
        <v>20.56</v>
      </c>
      <c r="R67">
        <v>21.19</v>
      </c>
      <c r="S67">
        <v>26.39</v>
      </c>
      <c r="T67">
        <v>0</v>
      </c>
      <c r="U67">
        <v>418.77</v>
      </c>
      <c r="V67">
        <v>18.2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43.68</v>
      </c>
      <c r="AH67">
        <v>0</v>
      </c>
      <c r="AI67">
        <v>0</v>
      </c>
      <c r="AJ67">
        <v>0</v>
      </c>
      <c r="AK67">
        <v>53.43</v>
      </c>
      <c r="AL67">
        <v>9.2899999999999991</v>
      </c>
      <c r="AM67">
        <v>0</v>
      </c>
      <c r="AN67">
        <v>0</v>
      </c>
      <c r="AO67">
        <v>0</v>
      </c>
      <c r="AP67">
        <v>2.56</v>
      </c>
      <c r="AQ67">
        <v>15.56</v>
      </c>
      <c r="AR67">
        <v>1.1100000000000001</v>
      </c>
      <c r="AS67">
        <v>4.4400000000000004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2735.9599999999991</v>
      </c>
    </row>
    <row r="68" spans="1:117">
      <c r="A68" t="s">
        <v>110</v>
      </c>
      <c r="B68">
        <v>0</v>
      </c>
      <c r="C68">
        <v>0</v>
      </c>
      <c r="D68">
        <v>28.04</v>
      </c>
      <c r="E68">
        <v>0</v>
      </c>
      <c r="F68">
        <v>0</v>
      </c>
      <c r="G68">
        <v>70.59</v>
      </c>
      <c r="H68">
        <v>0</v>
      </c>
      <c r="I68">
        <v>22.47</v>
      </c>
      <c r="J68">
        <v>67.95</v>
      </c>
      <c r="K68">
        <v>683.14</v>
      </c>
      <c r="L68">
        <v>654.30999999999995</v>
      </c>
      <c r="M68">
        <v>46</v>
      </c>
      <c r="N68">
        <v>118.76</v>
      </c>
      <c r="O68">
        <v>124.32</v>
      </c>
      <c r="P68">
        <v>112.24</v>
      </c>
      <c r="Q68">
        <v>20.56</v>
      </c>
      <c r="R68">
        <v>21.19</v>
      </c>
      <c r="S68">
        <v>26.39</v>
      </c>
      <c r="T68">
        <v>0</v>
      </c>
      <c r="U68">
        <v>418.77</v>
      </c>
      <c r="V68">
        <v>18.2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43.68</v>
      </c>
      <c r="AH68">
        <v>0</v>
      </c>
      <c r="AI68">
        <v>0</v>
      </c>
      <c r="AJ68">
        <v>0</v>
      </c>
      <c r="AK68">
        <v>53.43</v>
      </c>
      <c r="AL68">
        <v>41.83</v>
      </c>
      <c r="AM68">
        <v>0</v>
      </c>
      <c r="AN68">
        <v>0</v>
      </c>
      <c r="AO68">
        <v>0</v>
      </c>
      <c r="AP68">
        <v>2.56</v>
      </c>
      <c r="AQ68">
        <v>31.13</v>
      </c>
      <c r="AR68">
        <v>1.1100000000000001</v>
      </c>
      <c r="AS68">
        <v>4.4400000000000004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2784.0699999999993</v>
      </c>
    </row>
    <row r="69" spans="1:117">
      <c r="A69" t="s">
        <v>111</v>
      </c>
      <c r="B69">
        <v>0</v>
      </c>
      <c r="C69">
        <v>0</v>
      </c>
      <c r="D69">
        <v>28.04</v>
      </c>
      <c r="E69">
        <v>0</v>
      </c>
      <c r="F69">
        <v>0</v>
      </c>
      <c r="G69">
        <v>70.59</v>
      </c>
      <c r="H69">
        <v>0</v>
      </c>
      <c r="I69">
        <v>22.47</v>
      </c>
      <c r="J69">
        <v>67.95</v>
      </c>
      <c r="K69">
        <v>683.14</v>
      </c>
      <c r="L69">
        <v>654.30999999999995</v>
      </c>
      <c r="M69">
        <v>46</v>
      </c>
      <c r="N69">
        <v>118.76</v>
      </c>
      <c r="O69">
        <v>124.32</v>
      </c>
      <c r="P69">
        <v>112.24</v>
      </c>
      <c r="Q69">
        <v>20.56</v>
      </c>
      <c r="R69">
        <v>21.19</v>
      </c>
      <c r="S69">
        <v>26.39</v>
      </c>
      <c r="T69">
        <v>0</v>
      </c>
      <c r="U69">
        <v>418.77</v>
      </c>
      <c r="V69">
        <v>18.2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8.8699999999999992</v>
      </c>
      <c r="AG69">
        <v>43.68</v>
      </c>
      <c r="AH69">
        <v>0</v>
      </c>
      <c r="AI69">
        <v>0</v>
      </c>
      <c r="AJ69">
        <v>0</v>
      </c>
      <c r="AK69">
        <v>53.43</v>
      </c>
      <c r="AL69">
        <v>41.83</v>
      </c>
      <c r="AM69">
        <v>0</v>
      </c>
      <c r="AN69">
        <v>0</v>
      </c>
      <c r="AO69">
        <v>0</v>
      </c>
      <c r="AP69">
        <v>2.56</v>
      </c>
      <c r="AQ69">
        <v>46.69</v>
      </c>
      <c r="AR69">
        <v>1.1100000000000001</v>
      </c>
      <c r="AS69">
        <v>4.4400000000000004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2799.6299999999992</v>
      </c>
    </row>
    <row r="70" spans="1:117">
      <c r="A70" t="s">
        <v>112</v>
      </c>
      <c r="B70">
        <v>0</v>
      </c>
      <c r="C70">
        <v>0</v>
      </c>
      <c r="D70">
        <v>28.04</v>
      </c>
      <c r="E70">
        <v>0</v>
      </c>
      <c r="F70">
        <v>0</v>
      </c>
      <c r="G70">
        <v>70.59</v>
      </c>
      <c r="H70">
        <v>0</v>
      </c>
      <c r="I70">
        <v>22.47</v>
      </c>
      <c r="J70">
        <v>67.95</v>
      </c>
      <c r="K70">
        <v>683.14</v>
      </c>
      <c r="L70">
        <v>654.30999999999995</v>
      </c>
      <c r="M70">
        <v>46</v>
      </c>
      <c r="N70">
        <v>118.76</v>
      </c>
      <c r="O70">
        <v>124.32</v>
      </c>
      <c r="P70">
        <v>112.24</v>
      </c>
      <c r="Q70">
        <v>20.56</v>
      </c>
      <c r="R70">
        <v>21.19</v>
      </c>
      <c r="S70">
        <v>26.39</v>
      </c>
      <c r="T70">
        <v>0</v>
      </c>
      <c r="U70">
        <v>418.77</v>
      </c>
      <c r="V70">
        <v>18.2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3.33</v>
      </c>
      <c r="AC70">
        <v>0</v>
      </c>
      <c r="AD70">
        <v>0</v>
      </c>
      <c r="AE70">
        <v>0</v>
      </c>
      <c r="AF70">
        <v>8.8699999999999992</v>
      </c>
      <c r="AG70">
        <v>43.68</v>
      </c>
      <c r="AH70">
        <v>23.39</v>
      </c>
      <c r="AI70">
        <v>0</v>
      </c>
      <c r="AJ70">
        <v>0</v>
      </c>
      <c r="AK70">
        <v>53.43</v>
      </c>
      <c r="AL70">
        <v>41.83</v>
      </c>
      <c r="AM70">
        <v>0</v>
      </c>
      <c r="AN70">
        <v>0</v>
      </c>
      <c r="AO70">
        <v>0</v>
      </c>
      <c r="AP70">
        <v>2.56</v>
      </c>
      <c r="AQ70">
        <v>62.24</v>
      </c>
      <c r="AR70">
        <v>1.1100000000000001</v>
      </c>
      <c r="AS70">
        <v>4.4400000000000004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2841.8999999999987</v>
      </c>
    </row>
    <row r="71" spans="1:117">
      <c r="A71" t="s">
        <v>113</v>
      </c>
      <c r="B71">
        <v>0</v>
      </c>
      <c r="C71">
        <v>0</v>
      </c>
      <c r="D71">
        <v>28.04</v>
      </c>
      <c r="E71">
        <v>0</v>
      </c>
      <c r="F71">
        <v>0</v>
      </c>
      <c r="G71">
        <v>70.59</v>
      </c>
      <c r="H71">
        <v>0</v>
      </c>
      <c r="I71">
        <v>22.47</v>
      </c>
      <c r="J71">
        <v>67.95</v>
      </c>
      <c r="K71">
        <v>682.78</v>
      </c>
      <c r="L71">
        <v>654.30999999999995</v>
      </c>
      <c r="M71">
        <v>46</v>
      </c>
      <c r="N71">
        <v>118.76</v>
      </c>
      <c r="O71">
        <v>124.32</v>
      </c>
      <c r="P71">
        <v>112.24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18.2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13.17</v>
      </c>
      <c r="AC71">
        <v>0</v>
      </c>
      <c r="AD71">
        <v>8.06</v>
      </c>
      <c r="AE71">
        <v>16.48</v>
      </c>
      <c r="AF71">
        <v>8.8699999999999992</v>
      </c>
      <c r="AG71">
        <v>43.68</v>
      </c>
      <c r="AH71">
        <v>46.78</v>
      </c>
      <c r="AI71">
        <v>0</v>
      </c>
      <c r="AJ71">
        <v>0</v>
      </c>
      <c r="AK71">
        <v>53.43</v>
      </c>
      <c r="AL71">
        <v>41.83</v>
      </c>
      <c r="AM71">
        <v>0</v>
      </c>
      <c r="AN71">
        <v>0</v>
      </c>
      <c r="AO71">
        <v>0</v>
      </c>
      <c r="AP71">
        <v>6.27</v>
      </c>
      <c r="AQ71">
        <v>62.24</v>
      </c>
      <c r="AR71">
        <v>1.1100000000000001</v>
      </c>
      <c r="AS71">
        <v>4.4400000000000004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2903.0199999999991</v>
      </c>
    </row>
    <row r="72" spans="1:117">
      <c r="A72" t="s">
        <v>114</v>
      </c>
      <c r="B72">
        <v>0</v>
      </c>
      <c r="C72">
        <v>0</v>
      </c>
      <c r="D72">
        <v>28.04</v>
      </c>
      <c r="E72">
        <v>0</v>
      </c>
      <c r="F72">
        <v>0</v>
      </c>
      <c r="G72">
        <v>70.59</v>
      </c>
      <c r="H72">
        <v>0</v>
      </c>
      <c r="I72">
        <v>22.47</v>
      </c>
      <c r="J72">
        <v>67.95</v>
      </c>
      <c r="K72">
        <v>682.78</v>
      </c>
      <c r="L72">
        <v>654.30999999999995</v>
      </c>
      <c r="M72">
        <v>46</v>
      </c>
      <c r="N72">
        <v>118.76</v>
      </c>
      <c r="O72">
        <v>124.32</v>
      </c>
      <c r="P72">
        <v>112.24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18.2</v>
      </c>
      <c r="W72">
        <v>45.22</v>
      </c>
      <c r="X72">
        <v>98.87</v>
      </c>
      <c r="Y72">
        <v>0</v>
      </c>
      <c r="Z72">
        <v>1.1000000000000001</v>
      </c>
      <c r="AA72">
        <v>12.01</v>
      </c>
      <c r="AB72">
        <v>13.17</v>
      </c>
      <c r="AC72">
        <v>0</v>
      </c>
      <c r="AD72">
        <v>16.12</v>
      </c>
      <c r="AE72">
        <v>16.48</v>
      </c>
      <c r="AF72">
        <v>8.8699999999999992</v>
      </c>
      <c r="AG72">
        <v>43.68</v>
      </c>
      <c r="AH72">
        <v>70.739999999999995</v>
      </c>
      <c r="AI72">
        <v>0</v>
      </c>
      <c r="AJ72">
        <v>0</v>
      </c>
      <c r="AK72">
        <v>53.43</v>
      </c>
      <c r="AL72">
        <v>9.2899999999999991</v>
      </c>
      <c r="AM72">
        <v>0</v>
      </c>
      <c r="AN72">
        <v>0</v>
      </c>
      <c r="AO72">
        <v>0</v>
      </c>
      <c r="AP72">
        <v>6.27</v>
      </c>
      <c r="AQ72">
        <v>62.24</v>
      </c>
      <c r="AR72">
        <v>1.1100000000000001</v>
      </c>
      <c r="AS72">
        <v>4.4400000000000004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2915.6099999999988</v>
      </c>
    </row>
    <row r="73" spans="1:117">
      <c r="A73" t="s">
        <v>115</v>
      </c>
      <c r="B73">
        <v>0</v>
      </c>
      <c r="C73">
        <v>0</v>
      </c>
      <c r="D73">
        <v>28.04</v>
      </c>
      <c r="E73">
        <v>0</v>
      </c>
      <c r="F73">
        <v>0</v>
      </c>
      <c r="G73">
        <v>70.59</v>
      </c>
      <c r="H73">
        <v>0</v>
      </c>
      <c r="I73">
        <v>22.47</v>
      </c>
      <c r="J73">
        <v>67.95</v>
      </c>
      <c r="K73">
        <v>682.78</v>
      </c>
      <c r="L73">
        <v>654.30999999999995</v>
      </c>
      <c r="M73">
        <v>46</v>
      </c>
      <c r="N73">
        <v>118.76</v>
      </c>
      <c r="O73">
        <v>124.32</v>
      </c>
      <c r="P73">
        <v>112.24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18.2</v>
      </c>
      <c r="W73">
        <v>45.22</v>
      </c>
      <c r="X73">
        <v>98.87</v>
      </c>
      <c r="Y73">
        <v>0</v>
      </c>
      <c r="Z73">
        <v>6.52</v>
      </c>
      <c r="AA73">
        <v>24.49</v>
      </c>
      <c r="AB73">
        <v>26.34</v>
      </c>
      <c r="AC73">
        <v>9.68</v>
      </c>
      <c r="AD73">
        <v>24.31</v>
      </c>
      <c r="AE73">
        <v>32.96</v>
      </c>
      <c r="AF73">
        <v>17.75</v>
      </c>
      <c r="AG73">
        <v>43.68</v>
      </c>
      <c r="AH73">
        <v>93.56</v>
      </c>
      <c r="AI73">
        <v>0</v>
      </c>
      <c r="AJ73">
        <v>0</v>
      </c>
      <c r="AK73">
        <v>53.43</v>
      </c>
      <c r="AL73">
        <v>1.4</v>
      </c>
      <c r="AM73">
        <v>0</v>
      </c>
      <c r="AN73">
        <v>0</v>
      </c>
      <c r="AO73">
        <v>0</v>
      </c>
      <c r="AP73">
        <v>0.9</v>
      </c>
      <c r="AQ73">
        <v>62.24</v>
      </c>
      <c r="AR73">
        <v>1.1100000000000001</v>
      </c>
      <c r="AS73">
        <v>4.4400000000000004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2999.4699999999989</v>
      </c>
    </row>
    <row r="74" spans="1:117">
      <c r="A74" t="s">
        <v>116</v>
      </c>
      <c r="B74">
        <v>0</v>
      </c>
      <c r="C74">
        <v>0</v>
      </c>
      <c r="D74">
        <v>28.04</v>
      </c>
      <c r="E74">
        <v>0</v>
      </c>
      <c r="F74">
        <v>0</v>
      </c>
      <c r="G74">
        <v>70.59</v>
      </c>
      <c r="H74">
        <v>0</v>
      </c>
      <c r="I74">
        <v>22.47</v>
      </c>
      <c r="J74">
        <v>67.95</v>
      </c>
      <c r="K74">
        <v>682.78</v>
      </c>
      <c r="L74">
        <v>654.30999999999995</v>
      </c>
      <c r="M74">
        <v>46</v>
      </c>
      <c r="N74">
        <v>118.76</v>
      </c>
      <c r="O74">
        <v>124.32</v>
      </c>
      <c r="P74">
        <v>112.24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18.2</v>
      </c>
      <c r="W74">
        <v>45.22</v>
      </c>
      <c r="X74">
        <v>98.87</v>
      </c>
      <c r="Y74">
        <v>0</v>
      </c>
      <c r="Z74">
        <v>13.04</v>
      </c>
      <c r="AA74">
        <v>42.15</v>
      </c>
      <c r="AB74">
        <v>26.34</v>
      </c>
      <c r="AC74">
        <v>29.06</v>
      </c>
      <c r="AD74">
        <v>36.549999999999997</v>
      </c>
      <c r="AE74">
        <v>32.96</v>
      </c>
      <c r="AF74">
        <v>30.18</v>
      </c>
      <c r="AG74">
        <v>43.68</v>
      </c>
      <c r="AH74">
        <v>140.34</v>
      </c>
      <c r="AI74">
        <v>0</v>
      </c>
      <c r="AJ74">
        <v>0</v>
      </c>
      <c r="AK74">
        <v>53.43</v>
      </c>
      <c r="AL74">
        <v>1.4</v>
      </c>
      <c r="AM74">
        <v>5.27</v>
      </c>
      <c r="AN74">
        <v>0</v>
      </c>
      <c r="AO74">
        <v>0</v>
      </c>
      <c r="AP74">
        <v>0.9</v>
      </c>
      <c r="AQ74">
        <v>62.24</v>
      </c>
      <c r="AR74">
        <v>1.1100000000000001</v>
      </c>
      <c r="AS74">
        <v>4.4400000000000004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3119.7499999999995</v>
      </c>
    </row>
    <row r="75" spans="1:117">
      <c r="A75" t="s">
        <v>117</v>
      </c>
      <c r="B75">
        <v>0</v>
      </c>
      <c r="C75">
        <v>0</v>
      </c>
      <c r="D75">
        <v>28.35</v>
      </c>
      <c r="E75">
        <v>0</v>
      </c>
      <c r="F75">
        <v>0</v>
      </c>
      <c r="G75">
        <v>70.59</v>
      </c>
      <c r="H75">
        <v>0</v>
      </c>
      <c r="I75">
        <v>22.47</v>
      </c>
      <c r="J75">
        <v>67.95</v>
      </c>
      <c r="K75">
        <v>682.78</v>
      </c>
      <c r="L75">
        <v>654.30999999999995</v>
      </c>
      <c r="M75">
        <v>46</v>
      </c>
      <c r="N75">
        <v>118.76</v>
      </c>
      <c r="O75">
        <v>124.32</v>
      </c>
      <c r="P75">
        <v>112.24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18.2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32.96</v>
      </c>
      <c r="AF75">
        <v>30.18</v>
      </c>
      <c r="AG75">
        <v>43.68</v>
      </c>
      <c r="AH75">
        <v>140.34</v>
      </c>
      <c r="AI75">
        <v>0</v>
      </c>
      <c r="AJ75">
        <v>0</v>
      </c>
      <c r="AK75">
        <v>53.43</v>
      </c>
      <c r="AL75">
        <v>1.4</v>
      </c>
      <c r="AM75">
        <v>5.27</v>
      </c>
      <c r="AN75">
        <v>0</v>
      </c>
      <c r="AO75">
        <v>0</v>
      </c>
      <c r="AP75">
        <v>0.9</v>
      </c>
      <c r="AQ75">
        <v>62.24</v>
      </c>
      <c r="AR75">
        <v>1.1100000000000001</v>
      </c>
      <c r="AS75">
        <v>4.4400000000000004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3120.0599999999995</v>
      </c>
    </row>
    <row r="76" spans="1:117">
      <c r="A76" t="s">
        <v>118</v>
      </c>
      <c r="B76">
        <v>0</v>
      </c>
      <c r="C76">
        <v>0</v>
      </c>
      <c r="D76">
        <v>28.35</v>
      </c>
      <c r="E76">
        <v>0</v>
      </c>
      <c r="F76">
        <v>0</v>
      </c>
      <c r="G76">
        <v>70.59</v>
      </c>
      <c r="H76">
        <v>0</v>
      </c>
      <c r="I76">
        <v>22.47</v>
      </c>
      <c r="J76">
        <v>67.95</v>
      </c>
      <c r="K76">
        <v>682.78</v>
      </c>
      <c r="L76">
        <v>654.30999999999995</v>
      </c>
      <c r="M76">
        <v>46</v>
      </c>
      <c r="N76">
        <v>118.76</v>
      </c>
      <c r="O76">
        <v>124.32</v>
      </c>
      <c r="P76">
        <v>112.24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18.2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32.96</v>
      </c>
      <c r="AF76">
        <v>30.18</v>
      </c>
      <c r="AG76">
        <v>43.68</v>
      </c>
      <c r="AH76">
        <v>140.34</v>
      </c>
      <c r="AI76">
        <v>0</v>
      </c>
      <c r="AJ76">
        <v>0</v>
      </c>
      <c r="AK76">
        <v>53.43</v>
      </c>
      <c r="AL76">
        <v>1.4</v>
      </c>
      <c r="AM76">
        <v>5.27</v>
      </c>
      <c r="AN76">
        <v>0</v>
      </c>
      <c r="AO76">
        <v>0</v>
      </c>
      <c r="AP76">
        <v>0.9</v>
      </c>
      <c r="AQ76">
        <v>62.24</v>
      </c>
      <c r="AR76">
        <v>1.1100000000000001</v>
      </c>
      <c r="AS76">
        <v>4.4400000000000004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3120.0599999999995</v>
      </c>
    </row>
    <row r="77" spans="1:117">
      <c r="A77" t="s">
        <v>119</v>
      </c>
      <c r="B77">
        <v>0</v>
      </c>
      <c r="C77">
        <v>0</v>
      </c>
      <c r="D77">
        <v>28.35</v>
      </c>
      <c r="E77">
        <v>0</v>
      </c>
      <c r="F77">
        <v>0</v>
      </c>
      <c r="G77">
        <v>70.59</v>
      </c>
      <c r="H77">
        <v>0</v>
      </c>
      <c r="I77">
        <v>22.47</v>
      </c>
      <c r="J77">
        <v>67.95</v>
      </c>
      <c r="K77">
        <v>682.78</v>
      </c>
      <c r="L77">
        <v>654.30999999999995</v>
      </c>
      <c r="M77">
        <v>46</v>
      </c>
      <c r="N77">
        <v>118.76</v>
      </c>
      <c r="O77">
        <v>124.32</v>
      </c>
      <c r="P77">
        <v>112.24</v>
      </c>
      <c r="Q77">
        <v>20.56</v>
      </c>
      <c r="R77">
        <v>21.19</v>
      </c>
      <c r="S77">
        <v>26.39</v>
      </c>
      <c r="T77">
        <v>0</v>
      </c>
      <c r="U77">
        <v>418.77</v>
      </c>
      <c r="V77">
        <v>18.2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32.96</v>
      </c>
      <c r="AF77">
        <v>30.18</v>
      </c>
      <c r="AG77">
        <v>43.68</v>
      </c>
      <c r="AH77">
        <v>140.34</v>
      </c>
      <c r="AI77">
        <v>0</v>
      </c>
      <c r="AJ77">
        <v>0</v>
      </c>
      <c r="AK77">
        <v>53.43</v>
      </c>
      <c r="AL77">
        <v>1.4</v>
      </c>
      <c r="AM77">
        <v>5.27</v>
      </c>
      <c r="AN77">
        <v>0</v>
      </c>
      <c r="AO77">
        <v>0</v>
      </c>
      <c r="AP77">
        <v>0.9</v>
      </c>
      <c r="AQ77">
        <v>62.24</v>
      </c>
      <c r="AR77">
        <v>3.31</v>
      </c>
      <c r="AS77">
        <v>4.4400000000000004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3122.2599999999993</v>
      </c>
    </row>
    <row r="78" spans="1:117">
      <c r="A78" t="s">
        <v>120</v>
      </c>
      <c r="B78">
        <v>0</v>
      </c>
      <c r="C78">
        <v>0</v>
      </c>
      <c r="D78">
        <v>28.35</v>
      </c>
      <c r="E78">
        <v>0</v>
      </c>
      <c r="F78">
        <v>0</v>
      </c>
      <c r="G78">
        <v>70.59</v>
      </c>
      <c r="H78">
        <v>0</v>
      </c>
      <c r="I78">
        <v>22.47</v>
      </c>
      <c r="J78">
        <v>67.95</v>
      </c>
      <c r="K78">
        <v>682.78</v>
      </c>
      <c r="L78">
        <v>654.30999999999995</v>
      </c>
      <c r="M78">
        <v>46</v>
      </c>
      <c r="N78">
        <v>118.76</v>
      </c>
      <c r="O78">
        <v>124.32</v>
      </c>
      <c r="P78">
        <v>112.24</v>
      </c>
      <c r="Q78">
        <v>20.56</v>
      </c>
      <c r="R78">
        <v>21.19</v>
      </c>
      <c r="S78">
        <v>26.39</v>
      </c>
      <c r="T78">
        <v>0</v>
      </c>
      <c r="U78">
        <v>418.77</v>
      </c>
      <c r="V78">
        <v>18.2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32.96</v>
      </c>
      <c r="AF78">
        <v>30.18</v>
      </c>
      <c r="AG78">
        <v>43.68</v>
      </c>
      <c r="AH78">
        <v>140.34</v>
      </c>
      <c r="AI78">
        <v>0</v>
      </c>
      <c r="AJ78">
        <v>0</v>
      </c>
      <c r="AK78">
        <v>53.43</v>
      </c>
      <c r="AL78">
        <v>1.4</v>
      </c>
      <c r="AM78">
        <v>5.27</v>
      </c>
      <c r="AN78">
        <v>0</v>
      </c>
      <c r="AO78">
        <v>0</v>
      </c>
      <c r="AP78">
        <v>0.9</v>
      </c>
      <c r="AQ78">
        <v>62.24</v>
      </c>
      <c r="AR78">
        <v>26.49</v>
      </c>
      <c r="AS78">
        <v>10.76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3151.7599999999993</v>
      </c>
    </row>
    <row r="79" spans="1:117">
      <c r="A79" t="s">
        <v>121</v>
      </c>
      <c r="B79">
        <v>0</v>
      </c>
      <c r="C79">
        <v>0</v>
      </c>
      <c r="D79">
        <v>28.46</v>
      </c>
      <c r="E79">
        <v>0</v>
      </c>
      <c r="F79">
        <v>0</v>
      </c>
      <c r="G79">
        <v>70.59</v>
      </c>
      <c r="H79">
        <v>0</v>
      </c>
      <c r="I79">
        <v>22.47</v>
      </c>
      <c r="J79">
        <v>67.95</v>
      </c>
      <c r="K79">
        <v>683.14</v>
      </c>
      <c r="L79">
        <v>654.30999999999995</v>
      </c>
      <c r="M79">
        <v>46</v>
      </c>
      <c r="N79">
        <v>118.76</v>
      </c>
      <c r="O79">
        <v>124.32</v>
      </c>
      <c r="P79">
        <v>112.24</v>
      </c>
      <c r="Q79">
        <v>20.56</v>
      </c>
      <c r="R79">
        <v>21.19</v>
      </c>
      <c r="S79">
        <v>26.39</v>
      </c>
      <c r="T79">
        <v>0</v>
      </c>
      <c r="U79">
        <v>418.77</v>
      </c>
      <c r="V79">
        <v>18.2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24.57</v>
      </c>
      <c r="AE79">
        <v>32.96</v>
      </c>
      <c r="AF79">
        <v>30.18</v>
      </c>
      <c r="AG79">
        <v>43.68</v>
      </c>
      <c r="AH79">
        <v>116.95</v>
      </c>
      <c r="AI79">
        <v>3.18</v>
      </c>
      <c r="AJ79">
        <v>0</v>
      </c>
      <c r="AK79">
        <v>53.43</v>
      </c>
      <c r="AL79">
        <v>1.4</v>
      </c>
      <c r="AM79">
        <v>5.27</v>
      </c>
      <c r="AN79">
        <v>0</v>
      </c>
      <c r="AO79">
        <v>0</v>
      </c>
      <c r="AP79">
        <v>0.9</v>
      </c>
      <c r="AQ79">
        <v>62.24</v>
      </c>
      <c r="AR79">
        <v>26.49</v>
      </c>
      <c r="AS79">
        <v>10.76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3120.0399999999991</v>
      </c>
    </row>
    <row r="80" spans="1:117">
      <c r="A80" t="s">
        <v>122</v>
      </c>
      <c r="B80">
        <v>0</v>
      </c>
      <c r="C80">
        <v>0</v>
      </c>
      <c r="D80">
        <v>28.46</v>
      </c>
      <c r="E80">
        <v>0</v>
      </c>
      <c r="F80">
        <v>0</v>
      </c>
      <c r="G80">
        <v>70.59</v>
      </c>
      <c r="H80">
        <v>0</v>
      </c>
      <c r="I80">
        <v>22.47</v>
      </c>
      <c r="J80">
        <v>67.95</v>
      </c>
      <c r="K80">
        <v>683.14</v>
      </c>
      <c r="L80">
        <v>654.30999999999995</v>
      </c>
      <c r="M80">
        <v>46</v>
      </c>
      <c r="N80">
        <v>118.76</v>
      </c>
      <c r="O80">
        <v>124.32</v>
      </c>
      <c r="P80">
        <v>112.24</v>
      </c>
      <c r="Q80">
        <v>20.56</v>
      </c>
      <c r="R80">
        <v>21.19</v>
      </c>
      <c r="S80">
        <v>26.39</v>
      </c>
      <c r="T80">
        <v>0</v>
      </c>
      <c r="U80">
        <v>418.77</v>
      </c>
      <c r="V80">
        <v>18.2</v>
      </c>
      <c r="W80">
        <v>45.22</v>
      </c>
      <c r="X80">
        <v>98.87</v>
      </c>
      <c r="Y80">
        <v>0</v>
      </c>
      <c r="Z80">
        <v>6.52</v>
      </c>
      <c r="AA80">
        <v>24.49</v>
      </c>
      <c r="AB80">
        <v>26.34</v>
      </c>
      <c r="AC80">
        <v>9.68</v>
      </c>
      <c r="AD80">
        <v>16.12</v>
      </c>
      <c r="AE80">
        <v>16.48</v>
      </c>
      <c r="AF80">
        <v>17.75</v>
      </c>
      <c r="AG80">
        <v>43.68</v>
      </c>
      <c r="AH80">
        <v>93.56</v>
      </c>
      <c r="AI80">
        <v>16.55</v>
      </c>
      <c r="AJ80">
        <v>0</v>
      </c>
      <c r="AK80">
        <v>53.43</v>
      </c>
      <c r="AL80">
        <v>1.4</v>
      </c>
      <c r="AM80">
        <v>0</v>
      </c>
      <c r="AN80">
        <v>0</v>
      </c>
      <c r="AO80">
        <v>0</v>
      </c>
      <c r="AP80">
        <v>0.9</v>
      </c>
      <c r="AQ80">
        <v>62.24</v>
      </c>
      <c r="AR80">
        <v>26.49</v>
      </c>
      <c r="AS80">
        <v>10.76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3023.829999999999</v>
      </c>
    </row>
    <row r="81" spans="1:117">
      <c r="A81" t="s">
        <v>123</v>
      </c>
      <c r="B81">
        <v>0</v>
      </c>
      <c r="C81">
        <v>0</v>
      </c>
      <c r="D81">
        <v>28.46</v>
      </c>
      <c r="E81">
        <v>0</v>
      </c>
      <c r="F81">
        <v>0</v>
      </c>
      <c r="G81">
        <v>70.59</v>
      </c>
      <c r="H81">
        <v>0</v>
      </c>
      <c r="I81">
        <v>22.47</v>
      </c>
      <c r="J81">
        <v>67.95</v>
      </c>
      <c r="K81">
        <v>683.14</v>
      </c>
      <c r="L81">
        <v>654.30999999999995</v>
      </c>
      <c r="M81">
        <v>46</v>
      </c>
      <c r="N81">
        <v>118.76</v>
      </c>
      <c r="O81">
        <v>124.32</v>
      </c>
      <c r="P81">
        <v>112.24</v>
      </c>
      <c r="Q81">
        <v>20.56</v>
      </c>
      <c r="R81">
        <v>21.19</v>
      </c>
      <c r="S81">
        <v>26.39</v>
      </c>
      <c r="T81">
        <v>0</v>
      </c>
      <c r="U81">
        <v>418.77</v>
      </c>
      <c r="V81">
        <v>18.2</v>
      </c>
      <c r="W81">
        <v>45.22</v>
      </c>
      <c r="X81">
        <v>98.87</v>
      </c>
      <c r="Y81">
        <v>0</v>
      </c>
      <c r="Z81">
        <v>6.52</v>
      </c>
      <c r="AA81">
        <v>12.01</v>
      </c>
      <c r="AB81">
        <v>13.17</v>
      </c>
      <c r="AC81">
        <v>0</v>
      </c>
      <c r="AD81">
        <v>8.06</v>
      </c>
      <c r="AE81">
        <v>16.48</v>
      </c>
      <c r="AF81">
        <v>8.8699999999999992</v>
      </c>
      <c r="AG81">
        <v>43.68</v>
      </c>
      <c r="AH81">
        <v>70.17</v>
      </c>
      <c r="AI81">
        <v>16.55</v>
      </c>
      <c r="AJ81">
        <v>0</v>
      </c>
      <c r="AK81">
        <v>53.43</v>
      </c>
      <c r="AL81">
        <v>1.4</v>
      </c>
      <c r="AM81">
        <v>0</v>
      </c>
      <c r="AN81">
        <v>0</v>
      </c>
      <c r="AO81">
        <v>0</v>
      </c>
      <c r="AP81">
        <v>0.9</v>
      </c>
      <c r="AQ81">
        <v>62.24</v>
      </c>
      <c r="AR81">
        <v>3.31</v>
      </c>
      <c r="AS81">
        <v>4.4400000000000004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2918.6699999999996</v>
      </c>
    </row>
    <row r="82" spans="1:117">
      <c r="A82" t="s">
        <v>124</v>
      </c>
      <c r="B82">
        <v>0</v>
      </c>
      <c r="C82">
        <v>0</v>
      </c>
      <c r="D82">
        <v>28.46</v>
      </c>
      <c r="E82">
        <v>0</v>
      </c>
      <c r="F82">
        <v>0</v>
      </c>
      <c r="G82">
        <v>70.59</v>
      </c>
      <c r="H82">
        <v>0</v>
      </c>
      <c r="I82">
        <v>22.47</v>
      </c>
      <c r="J82">
        <v>67.95</v>
      </c>
      <c r="K82">
        <v>683.14</v>
      </c>
      <c r="L82">
        <v>654.30999999999995</v>
      </c>
      <c r="M82">
        <v>46</v>
      </c>
      <c r="N82">
        <v>118.76</v>
      </c>
      <c r="O82">
        <v>124.32</v>
      </c>
      <c r="P82">
        <v>112.24</v>
      </c>
      <c r="Q82">
        <v>20.56</v>
      </c>
      <c r="R82">
        <v>21.19</v>
      </c>
      <c r="S82">
        <v>26.39</v>
      </c>
      <c r="T82">
        <v>0</v>
      </c>
      <c r="U82">
        <v>418.77</v>
      </c>
      <c r="V82">
        <v>18.2</v>
      </c>
      <c r="W82">
        <v>45.22</v>
      </c>
      <c r="X82">
        <v>98.87</v>
      </c>
      <c r="Y82">
        <v>0</v>
      </c>
      <c r="Z82">
        <v>1.1000000000000001</v>
      </c>
      <c r="AA82">
        <v>0</v>
      </c>
      <c r="AB82">
        <v>13.17</v>
      </c>
      <c r="AC82">
        <v>0</v>
      </c>
      <c r="AD82">
        <v>0</v>
      </c>
      <c r="AE82">
        <v>16.48</v>
      </c>
      <c r="AF82">
        <v>8.8699999999999992</v>
      </c>
      <c r="AG82">
        <v>43.68</v>
      </c>
      <c r="AH82">
        <v>46.78</v>
      </c>
      <c r="AI82">
        <v>16.55</v>
      </c>
      <c r="AJ82">
        <v>0</v>
      </c>
      <c r="AK82">
        <v>53.43</v>
      </c>
      <c r="AL82">
        <v>1.4</v>
      </c>
      <c r="AM82">
        <v>0</v>
      </c>
      <c r="AN82">
        <v>0</v>
      </c>
      <c r="AO82">
        <v>0</v>
      </c>
      <c r="AP82">
        <v>0.9</v>
      </c>
      <c r="AQ82">
        <v>62.24</v>
      </c>
      <c r="AR82">
        <v>3.31</v>
      </c>
      <c r="AS82">
        <v>4.4400000000000004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2869.7899999999995</v>
      </c>
    </row>
    <row r="83" spans="1:117">
      <c r="A83" t="s">
        <v>125</v>
      </c>
      <c r="B83">
        <v>0</v>
      </c>
      <c r="C83">
        <v>0</v>
      </c>
      <c r="D83">
        <v>28.77</v>
      </c>
      <c r="E83">
        <v>0</v>
      </c>
      <c r="F83">
        <v>0</v>
      </c>
      <c r="G83">
        <v>70.59</v>
      </c>
      <c r="H83">
        <v>0</v>
      </c>
      <c r="I83">
        <v>22.47</v>
      </c>
      <c r="J83">
        <v>67.95</v>
      </c>
      <c r="K83">
        <v>683.14</v>
      </c>
      <c r="L83">
        <v>654.30999999999995</v>
      </c>
      <c r="M83">
        <v>46</v>
      </c>
      <c r="N83">
        <v>118.76</v>
      </c>
      <c r="O83">
        <v>124.32</v>
      </c>
      <c r="P83">
        <v>112.24</v>
      </c>
      <c r="Q83">
        <v>20.56</v>
      </c>
      <c r="R83">
        <v>21.19</v>
      </c>
      <c r="S83">
        <v>26.39</v>
      </c>
      <c r="T83">
        <v>0</v>
      </c>
      <c r="U83">
        <v>418.77</v>
      </c>
      <c r="V83">
        <v>18.2</v>
      </c>
      <c r="W83">
        <v>45.22</v>
      </c>
      <c r="X83">
        <v>98.87</v>
      </c>
      <c r="Y83">
        <v>0</v>
      </c>
      <c r="Z83">
        <v>0</v>
      </c>
      <c r="AA83">
        <v>0</v>
      </c>
      <c r="AB83">
        <v>13.17</v>
      </c>
      <c r="AC83">
        <v>0</v>
      </c>
      <c r="AD83">
        <v>0</v>
      </c>
      <c r="AE83">
        <v>16.48</v>
      </c>
      <c r="AF83">
        <v>8.8699999999999992</v>
      </c>
      <c r="AG83">
        <v>43.68</v>
      </c>
      <c r="AH83">
        <v>23.39</v>
      </c>
      <c r="AI83">
        <v>16.55</v>
      </c>
      <c r="AJ83">
        <v>0</v>
      </c>
      <c r="AK83">
        <v>53.43</v>
      </c>
      <c r="AL83">
        <v>1.4</v>
      </c>
      <c r="AM83">
        <v>0</v>
      </c>
      <c r="AN83">
        <v>0</v>
      </c>
      <c r="AO83">
        <v>0</v>
      </c>
      <c r="AP83">
        <v>0.9</v>
      </c>
      <c r="AQ83">
        <v>62.24</v>
      </c>
      <c r="AR83">
        <v>3.31</v>
      </c>
      <c r="AS83">
        <v>4.4400000000000004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2845.6099999999992</v>
      </c>
    </row>
    <row r="84" spans="1:117">
      <c r="A84" t="s">
        <v>126</v>
      </c>
      <c r="B84">
        <v>0</v>
      </c>
      <c r="C84">
        <v>0</v>
      </c>
      <c r="D84">
        <v>28.77</v>
      </c>
      <c r="E84">
        <v>0</v>
      </c>
      <c r="F84">
        <v>0</v>
      </c>
      <c r="G84">
        <v>70.59</v>
      </c>
      <c r="H84">
        <v>0</v>
      </c>
      <c r="I84">
        <v>22.47</v>
      </c>
      <c r="J84">
        <v>67.95</v>
      </c>
      <c r="K84">
        <v>683.14</v>
      </c>
      <c r="L84">
        <v>654.30999999999995</v>
      </c>
      <c r="M84">
        <v>46</v>
      </c>
      <c r="N84">
        <v>118.76</v>
      </c>
      <c r="O84">
        <v>124.32</v>
      </c>
      <c r="P84">
        <v>112.24</v>
      </c>
      <c r="Q84">
        <v>20.56</v>
      </c>
      <c r="R84">
        <v>21.19</v>
      </c>
      <c r="S84">
        <v>26.39</v>
      </c>
      <c r="T84">
        <v>0</v>
      </c>
      <c r="U84">
        <v>418.77</v>
      </c>
      <c r="V84">
        <v>18.2</v>
      </c>
      <c r="W84">
        <v>45.22</v>
      </c>
      <c r="X84">
        <v>98.87</v>
      </c>
      <c r="Y84">
        <v>0</v>
      </c>
      <c r="Z84">
        <v>0</v>
      </c>
      <c r="AA84">
        <v>0</v>
      </c>
      <c r="AB84">
        <v>13.17</v>
      </c>
      <c r="AC84">
        <v>0</v>
      </c>
      <c r="AD84">
        <v>0</v>
      </c>
      <c r="AE84">
        <v>16.48</v>
      </c>
      <c r="AF84">
        <v>8.8699999999999992</v>
      </c>
      <c r="AG84">
        <v>43.68</v>
      </c>
      <c r="AH84">
        <v>0</v>
      </c>
      <c r="AI84">
        <v>16.55</v>
      </c>
      <c r="AJ84">
        <v>0</v>
      </c>
      <c r="AK84">
        <v>53.43</v>
      </c>
      <c r="AL84">
        <v>1.4</v>
      </c>
      <c r="AM84">
        <v>0</v>
      </c>
      <c r="AN84">
        <v>0</v>
      </c>
      <c r="AO84">
        <v>0</v>
      </c>
      <c r="AP84">
        <v>0.9</v>
      </c>
      <c r="AQ84">
        <v>62.24</v>
      </c>
      <c r="AR84">
        <v>3.31</v>
      </c>
      <c r="AS84">
        <v>4.4400000000000004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2822.2199999999993</v>
      </c>
    </row>
    <row r="85" spans="1:117">
      <c r="A85" t="s">
        <v>127</v>
      </c>
      <c r="B85">
        <v>0</v>
      </c>
      <c r="C85">
        <v>0</v>
      </c>
      <c r="D85">
        <v>28.77</v>
      </c>
      <c r="E85">
        <v>0</v>
      </c>
      <c r="F85">
        <v>0</v>
      </c>
      <c r="G85">
        <v>70.59</v>
      </c>
      <c r="H85">
        <v>0</v>
      </c>
      <c r="I85">
        <v>22.47</v>
      </c>
      <c r="J85">
        <v>67.95</v>
      </c>
      <c r="K85">
        <v>683.14</v>
      </c>
      <c r="L85">
        <v>654.30999999999995</v>
      </c>
      <c r="M85">
        <v>46</v>
      </c>
      <c r="N85">
        <v>118.76</v>
      </c>
      <c r="O85">
        <v>124.32</v>
      </c>
      <c r="P85">
        <v>112.24</v>
      </c>
      <c r="Q85">
        <v>20.56</v>
      </c>
      <c r="R85">
        <v>21.19</v>
      </c>
      <c r="S85">
        <v>26.39</v>
      </c>
      <c r="T85">
        <v>0</v>
      </c>
      <c r="U85">
        <v>418.77</v>
      </c>
      <c r="V85">
        <v>11.39</v>
      </c>
      <c r="W85">
        <v>45.22</v>
      </c>
      <c r="X85">
        <v>98.87</v>
      </c>
      <c r="Y85">
        <v>0</v>
      </c>
      <c r="Z85">
        <v>0</v>
      </c>
      <c r="AA85">
        <v>0</v>
      </c>
      <c r="AB85">
        <v>13.17</v>
      </c>
      <c r="AC85">
        <v>0</v>
      </c>
      <c r="AD85">
        <v>0</v>
      </c>
      <c r="AE85">
        <v>16.48</v>
      </c>
      <c r="AF85">
        <v>8.8699999999999992</v>
      </c>
      <c r="AG85">
        <v>43.68</v>
      </c>
      <c r="AH85">
        <v>0</v>
      </c>
      <c r="AI85">
        <v>16.55</v>
      </c>
      <c r="AJ85">
        <v>0</v>
      </c>
      <c r="AK85">
        <v>53.43</v>
      </c>
      <c r="AL85">
        <v>1.4</v>
      </c>
      <c r="AM85">
        <v>0</v>
      </c>
      <c r="AN85">
        <v>0</v>
      </c>
      <c r="AO85">
        <v>0</v>
      </c>
      <c r="AP85">
        <v>0.9</v>
      </c>
      <c r="AQ85">
        <v>62.24</v>
      </c>
      <c r="AR85">
        <v>3.31</v>
      </c>
      <c r="AS85">
        <v>4.4400000000000004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2815.4099999999994</v>
      </c>
    </row>
    <row r="86" spans="1:117">
      <c r="A86" t="s">
        <v>128</v>
      </c>
      <c r="B86">
        <v>0</v>
      </c>
      <c r="C86">
        <v>0</v>
      </c>
      <c r="D86">
        <v>28.77</v>
      </c>
      <c r="E86">
        <v>0</v>
      </c>
      <c r="F86">
        <v>0</v>
      </c>
      <c r="G86">
        <v>70.59</v>
      </c>
      <c r="H86">
        <v>0</v>
      </c>
      <c r="I86">
        <v>22.47</v>
      </c>
      <c r="J86">
        <v>67.95</v>
      </c>
      <c r="K86">
        <v>683.14</v>
      </c>
      <c r="L86">
        <v>654.30999999999995</v>
      </c>
      <c r="M86">
        <v>46</v>
      </c>
      <c r="N86">
        <v>118.76</v>
      </c>
      <c r="O86">
        <v>124.32</v>
      </c>
      <c r="P86">
        <v>112.24</v>
      </c>
      <c r="Q86">
        <v>20.56</v>
      </c>
      <c r="R86">
        <v>21.19</v>
      </c>
      <c r="S86">
        <v>26.39</v>
      </c>
      <c r="T86">
        <v>0</v>
      </c>
      <c r="U86">
        <v>418.77</v>
      </c>
      <c r="V86">
        <v>11.39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13.17</v>
      </c>
      <c r="AC86">
        <v>0</v>
      </c>
      <c r="AD86">
        <v>0</v>
      </c>
      <c r="AE86">
        <v>16.48</v>
      </c>
      <c r="AF86">
        <v>8.8699999999999992</v>
      </c>
      <c r="AG86">
        <v>43.68</v>
      </c>
      <c r="AH86">
        <v>0</v>
      </c>
      <c r="AI86">
        <v>1.91</v>
      </c>
      <c r="AJ86">
        <v>0</v>
      </c>
      <c r="AK86">
        <v>53.43</v>
      </c>
      <c r="AL86">
        <v>1.4</v>
      </c>
      <c r="AM86">
        <v>0</v>
      </c>
      <c r="AN86">
        <v>0</v>
      </c>
      <c r="AO86">
        <v>0</v>
      </c>
      <c r="AP86">
        <v>0.9</v>
      </c>
      <c r="AQ86">
        <v>46.69</v>
      </c>
      <c r="AR86">
        <v>3.31</v>
      </c>
      <c r="AS86">
        <v>4.4400000000000004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2785.2199999999993</v>
      </c>
    </row>
    <row r="87" spans="1:117">
      <c r="A87" t="s">
        <v>129</v>
      </c>
      <c r="B87">
        <v>0</v>
      </c>
      <c r="C87">
        <v>0</v>
      </c>
      <c r="D87">
        <v>28.88</v>
      </c>
      <c r="E87">
        <v>0</v>
      </c>
      <c r="F87">
        <v>0</v>
      </c>
      <c r="G87">
        <v>70.59</v>
      </c>
      <c r="H87">
        <v>0</v>
      </c>
      <c r="I87">
        <v>22.47</v>
      </c>
      <c r="J87">
        <v>67.95</v>
      </c>
      <c r="K87">
        <v>683.14</v>
      </c>
      <c r="L87">
        <v>654.30999999999995</v>
      </c>
      <c r="M87">
        <v>46</v>
      </c>
      <c r="N87">
        <v>118.76</v>
      </c>
      <c r="O87">
        <v>124.32</v>
      </c>
      <c r="P87">
        <v>112.24</v>
      </c>
      <c r="Q87">
        <v>20.56</v>
      </c>
      <c r="R87">
        <v>21.19</v>
      </c>
      <c r="S87">
        <v>26.39</v>
      </c>
      <c r="T87">
        <v>0</v>
      </c>
      <c r="U87">
        <v>418.77</v>
      </c>
      <c r="V87">
        <v>11.39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43.68</v>
      </c>
      <c r="AH87">
        <v>0</v>
      </c>
      <c r="AI87">
        <v>0</v>
      </c>
      <c r="AJ87">
        <v>0</v>
      </c>
      <c r="AK87">
        <v>53.43</v>
      </c>
      <c r="AL87">
        <v>1.4</v>
      </c>
      <c r="AM87">
        <v>0</v>
      </c>
      <c r="AN87">
        <v>0</v>
      </c>
      <c r="AO87">
        <v>0</v>
      </c>
      <c r="AP87">
        <v>2.95</v>
      </c>
      <c r="AQ87">
        <v>46.69</v>
      </c>
      <c r="AR87">
        <v>3.31</v>
      </c>
      <c r="AS87">
        <v>4.4400000000000004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2772.2999999999988</v>
      </c>
    </row>
    <row r="88" spans="1:117">
      <c r="A88" t="s">
        <v>130</v>
      </c>
      <c r="B88">
        <v>0</v>
      </c>
      <c r="C88">
        <v>0</v>
      </c>
      <c r="D88">
        <v>28.88</v>
      </c>
      <c r="E88">
        <v>0</v>
      </c>
      <c r="F88">
        <v>0</v>
      </c>
      <c r="G88">
        <v>70.59</v>
      </c>
      <c r="H88">
        <v>0</v>
      </c>
      <c r="I88">
        <v>22.47</v>
      </c>
      <c r="J88">
        <v>67.95</v>
      </c>
      <c r="K88">
        <v>683.14</v>
      </c>
      <c r="L88">
        <v>654.30999999999995</v>
      </c>
      <c r="M88">
        <v>46</v>
      </c>
      <c r="N88">
        <v>118.76</v>
      </c>
      <c r="O88">
        <v>124.32</v>
      </c>
      <c r="P88">
        <v>112.24</v>
      </c>
      <c r="Q88">
        <v>20.56</v>
      </c>
      <c r="R88">
        <v>21.19</v>
      </c>
      <c r="S88">
        <v>26.39</v>
      </c>
      <c r="T88">
        <v>0</v>
      </c>
      <c r="U88">
        <v>418.77</v>
      </c>
      <c r="V88">
        <v>11.39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43.68</v>
      </c>
      <c r="AH88">
        <v>0</v>
      </c>
      <c r="AI88">
        <v>0</v>
      </c>
      <c r="AJ88">
        <v>0</v>
      </c>
      <c r="AK88">
        <v>53.43</v>
      </c>
      <c r="AL88">
        <v>1.4</v>
      </c>
      <c r="AM88">
        <v>0</v>
      </c>
      <c r="AN88">
        <v>0</v>
      </c>
      <c r="AO88">
        <v>0</v>
      </c>
      <c r="AP88">
        <v>2.95</v>
      </c>
      <c r="AQ88">
        <v>46.69</v>
      </c>
      <c r="AR88">
        <v>3.31</v>
      </c>
      <c r="AS88">
        <v>4.4400000000000004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2772.2999999999988</v>
      </c>
    </row>
    <row r="89" spans="1:117">
      <c r="A89" t="s">
        <v>131</v>
      </c>
      <c r="B89">
        <v>0</v>
      </c>
      <c r="C89">
        <v>0</v>
      </c>
      <c r="D89">
        <v>28.88</v>
      </c>
      <c r="E89">
        <v>0</v>
      </c>
      <c r="F89">
        <v>0</v>
      </c>
      <c r="G89">
        <v>70.59</v>
      </c>
      <c r="H89">
        <v>0</v>
      </c>
      <c r="I89">
        <v>22.47</v>
      </c>
      <c r="J89">
        <v>67.95</v>
      </c>
      <c r="K89">
        <v>683.14</v>
      </c>
      <c r="L89">
        <v>654.30999999999995</v>
      </c>
      <c r="M89">
        <v>46</v>
      </c>
      <c r="N89">
        <v>118.76</v>
      </c>
      <c r="O89">
        <v>124.32</v>
      </c>
      <c r="P89">
        <v>112.24</v>
      </c>
      <c r="Q89">
        <v>20.56</v>
      </c>
      <c r="R89">
        <v>21.19</v>
      </c>
      <c r="S89">
        <v>26.39</v>
      </c>
      <c r="T89">
        <v>0</v>
      </c>
      <c r="U89">
        <v>418.77</v>
      </c>
      <c r="V89">
        <v>11.39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43.68</v>
      </c>
      <c r="AH89">
        <v>0</v>
      </c>
      <c r="AI89">
        <v>0</v>
      </c>
      <c r="AJ89">
        <v>0</v>
      </c>
      <c r="AK89">
        <v>53.43</v>
      </c>
      <c r="AL89">
        <v>1.4</v>
      </c>
      <c r="AM89">
        <v>0</v>
      </c>
      <c r="AN89">
        <v>0</v>
      </c>
      <c r="AO89">
        <v>0</v>
      </c>
      <c r="AP89">
        <v>2.95</v>
      </c>
      <c r="AQ89">
        <v>31.13</v>
      </c>
      <c r="AR89">
        <v>11.04</v>
      </c>
      <c r="AS89">
        <v>4.4400000000000004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2764.4699999999989</v>
      </c>
    </row>
    <row r="90" spans="1:117">
      <c r="A90" t="s">
        <v>132</v>
      </c>
      <c r="B90">
        <v>0</v>
      </c>
      <c r="C90">
        <v>0</v>
      </c>
      <c r="D90">
        <v>28.88</v>
      </c>
      <c r="E90">
        <v>0</v>
      </c>
      <c r="F90">
        <v>0</v>
      </c>
      <c r="G90">
        <v>70.59</v>
      </c>
      <c r="H90">
        <v>0</v>
      </c>
      <c r="I90">
        <v>22.47</v>
      </c>
      <c r="J90">
        <v>67.95</v>
      </c>
      <c r="K90">
        <v>683.14</v>
      </c>
      <c r="L90">
        <v>654.30999999999995</v>
      </c>
      <c r="M90">
        <v>46</v>
      </c>
      <c r="N90">
        <v>118.76</v>
      </c>
      <c r="O90">
        <v>124.32</v>
      </c>
      <c r="P90">
        <v>112.24</v>
      </c>
      <c r="Q90">
        <v>20.56</v>
      </c>
      <c r="R90">
        <v>21.19</v>
      </c>
      <c r="S90">
        <v>26.39</v>
      </c>
      <c r="T90">
        <v>0</v>
      </c>
      <c r="U90">
        <v>418.77</v>
      </c>
      <c r="V90">
        <v>11.39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43.68</v>
      </c>
      <c r="AH90">
        <v>0</v>
      </c>
      <c r="AI90">
        <v>0</v>
      </c>
      <c r="AJ90">
        <v>0</v>
      </c>
      <c r="AK90">
        <v>53.43</v>
      </c>
      <c r="AL90">
        <v>1.4</v>
      </c>
      <c r="AM90">
        <v>0</v>
      </c>
      <c r="AN90">
        <v>0</v>
      </c>
      <c r="AO90">
        <v>0</v>
      </c>
      <c r="AP90">
        <v>2.95</v>
      </c>
      <c r="AQ90">
        <v>31.13</v>
      </c>
      <c r="AR90">
        <v>11.04</v>
      </c>
      <c r="AS90">
        <v>4.4400000000000004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2764.4699999999989</v>
      </c>
    </row>
    <row r="91" spans="1:117">
      <c r="A91" t="s">
        <v>133</v>
      </c>
      <c r="B91">
        <v>0</v>
      </c>
      <c r="C91">
        <v>0</v>
      </c>
      <c r="D91">
        <v>28.88</v>
      </c>
      <c r="E91">
        <v>0</v>
      </c>
      <c r="F91">
        <v>0</v>
      </c>
      <c r="G91">
        <v>70.59</v>
      </c>
      <c r="H91">
        <v>0</v>
      </c>
      <c r="I91">
        <v>22.47</v>
      </c>
      <c r="J91">
        <v>67.95</v>
      </c>
      <c r="K91">
        <v>683.14</v>
      </c>
      <c r="L91">
        <v>654.30999999999995</v>
      </c>
      <c r="M91">
        <v>46</v>
      </c>
      <c r="N91">
        <v>118.76</v>
      </c>
      <c r="O91">
        <v>124.32</v>
      </c>
      <c r="P91">
        <v>112.24</v>
      </c>
      <c r="Q91">
        <v>20.56</v>
      </c>
      <c r="R91">
        <v>21.19</v>
      </c>
      <c r="S91">
        <v>26.39</v>
      </c>
      <c r="T91">
        <v>0</v>
      </c>
      <c r="U91">
        <v>418.77</v>
      </c>
      <c r="V91">
        <v>11.39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43.68</v>
      </c>
      <c r="AH91">
        <v>0</v>
      </c>
      <c r="AI91">
        <v>0</v>
      </c>
      <c r="AJ91">
        <v>0</v>
      </c>
      <c r="AK91">
        <v>53.43</v>
      </c>
      <c r="AL91">
        <v>1.4</v>
      </c>
      <c r="AM91">
        <v>0</v>
      </c>
      <c r="AN91">
        <v>0</v>
      </c>
      <c r="AO91">
        <v>0</v>
      </c>
      <c r="AP91">
        <v>2.56</v>
      </c>
      <c r="AQ91">
        <v>31.13</v>
      </c>
      <c r="AR91">
        <v>11.04</v>
      </c>
      <c r="AS91">
        <v>4.4400000000000004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2764.079999999999</v>
      </c>
    </row>
    <row r="92" spans="1:117">
      <c r="A92" t="s">
        <v>134</v>
      </c>
      <c r="B92">
        <v>0</v>
      </c>
      <c r="C92">
        <v>0</v>
      </c>
      <c r="D92">
        <v>28.88</v>
      </c>
      <c r="E92">
        <v>0</v>
      </c>
      <c r="F92">
        <v>0</v>
      </c>
      <c r="G92">
        <v>70.59</v>
      </c>
      <c r="H92">
        <v>0</v>
      </c>
      <c r="I92">
        <v>22.47</v>
      </c>
      <c r="J92">
        <v>67.95</v>
      </c>
      <c r="K92">
        <v>683.14</v>
      </c>
      <c r="L92">
        <v>654.30999999999995</v>
      </c>
      <c r="M92">
        <v>46</v>
      </c>
      <c r="N92">
        <v>118.76</v>
      </c>
      <c r="O92">
        <v>124.32</v>
      </c>
      <c r="P92">
        <v>112.24</v>
      </c>
      <c r="Q92">
        <v>20.56</v>
      </c>
      <c r="R92">
        <v>21.19</v>
      </c>
      <c r="S92">
        <v>26.39</v>
      </c>
      <c r="T92">
        <v>0</v>
      </c>
      <c r="U92">
        <v>418.77</v>
      </c>
      <c r="V92">
        <v>11.39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43.68</v>
      </c>
      <c r="AH92">
        <v>0</v>
      </c>
      <c r="AI92">
        <v>0</v>
      </c>
      <c r="AJ92">
        <v>0</v>
      </c>
      <c r="AK92">
        <v>53.43</v>
      </c>
      <c r="AL92">
        <v>1.4</v>
      </c>
      <c r="AM92">
        <v>0</v>
      </c>
      <c r="AN92">
        <v>0</v>
      </c>
      <c r="AO92">
        <v>0</v>
      </c>
      <c r="AP92">
        <v>2.56</v>
      </c>
      <c r="AQ92">
        <v>31.13</v>
      </c>
      <c r="AR92">
        <v>11.04</v>
      </c>
      <c r="AS92">
        <v>4.4400000000000004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2764.079999999999</v>
      </c>
    </row>
    <row r="93" spans="1:117">
      <c r="A93" t="s">
        <v>135</v>
      </c>
      <c r="B93">
        <v>0</v>
      </c>
      <c r="C93">
        <v>0</v>
      </c>
      <c r="D93">
        <v>28.88</v>
      </c>
      <c r="E93">
        <v>0</v>
      </c>
      <c r="F93">
        <v>0</v>
      </c>
      <c r="G93">
        <v>70.59</v>
      </c>
      <c r="H93">
        <v>0</v>
      </c>
      <c r="I93">
        <v>22.47</v>
      </c>
      <c r="J93">
        <v>67.95</v>
      </c>
      <c r="K93">
        <v>683.14</v>
      </c>
      <c r="L93">
        <v>654.30999999999995</v>
      </c>
      <c r="M93">
        <v>46</v>
      </c>
      <c r="N93">
        <v>118.76</v>
      </c>
      <c r="O93">
        <v>124.32</v>
      </c>
      <c r="P93">
        <v>112.24</v>
      </c>
      <c r="Q93">
        <v>20.56</v>
      </c>
      <c r="R93">
        <v>21.19</v>
      </c>
      <c r="S93">
        <v>26.39</v>
      </c>
      <c r="T93">
        <v>0</v>
      </c>
      <c r="U93">
        <v>418.77</v>
      </c>
      <c r="V93">
        <v>11.39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43.68</v>
      </c>
      <c r="AH93">
        <v>0</v>
      </c>
      <c r="AI93">
        <v>0</v>
      </c>
      <c r="AJ93">
        <v>0</v>
      </c>
      <c r="AK93">
        <v>53.43</v>
      </c>
      <c r="AL93">
        <v>9.2899999999999991</v>
      </c>
      <c r="AM93">
        <v>0</v>
      </c>
      <c r="AN93">
        <v>0</v>
      </c>
      <c r="AO93">
        <v>0</v>
      </c>
      <c r="AP93">
        <v>2.56</v>
      </c>
      <c r="AQ93">
        <v>31.13</v>
      </c>
      <c r="AR93">
        <v>11.04</v>
      </c>
      <c r="AS93">
        <v>4.4400000000000004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2771.9699999999989</v>
      </c>
    </row>
    <row r="94" spans="1:117">
      <c r="A94" t="s">
        <v>136</v>
      </c>
      <c r="B94">
        <v>0</v>
      </c>
      <c r="C94">
        <v>0</v>
      </c>
      <c r="D94">
        <v>28.88</v>
      </c>
      <c r="E94">
        <v>0</v>
      </c>
      <c r="F94">
        <v>0</v>
      </c>
      <c r="G94">
        <v>70.59</v>
      </c>
      <c r="H94">
        <v>0</v>
      </c>
      <c r="I94">
        <v>22.47</v>
      </c>
      <c r="J94">
        <v>67.95</v>
      </c>
      <c r="K94">
        <v>683.14</v>
      </c>
      <c r="L94">
        <v>654.30999999999995</v>
      </c>
      <c r="M94">
        <v>46</v>
      </c>
      <c r="N94">
        <v>118.76</v>
      </c>
      <c r="O94">
        <v>124.32</v>
      </c>
      <c r="P94">
        <v>112.24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11.39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43.68</v>
      </c>
      <c r="AH94">
        <v>0</v>
      </c>
      <c r="AI94">
        <v>0</v>
      </c>
      <c r="AJ94">
        <v>0</v>
      </c>
      <c r="AK94">
        <v>53.43</v>
      </c>
      <c r="AL94">
        <v>41.83</v>
      </c>
      <c r="AM94">
        <v>0</v>
      </c>
      <c r="AN94">
        <v>0</v>
      </c>
      <c r="AO94">
        <v>0</v>
      </c>
      <c r="AP94">
        <v>2.56</v>
      </c>
      <c r="AQ94">
        <v>15.56</v>
      </c>
      <c r="AR94">
        <v>11.04</v>
      </c>
      <c r="AS94">
        <v>4.4400000000000004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2788.9399999999987</v>
      </c>
    </row>
    <row r="95" spans="1:117">
      <c r="A95" t="s">
        <v>137</v>
      </c>
      <c r="B95">
        <v>0</v>
      </c>
      <c r="C95">
        <v>0</v>
      </c>
      <c r="D95">
        <v>28.88</v>
      </c>
      <c r="E95">
        <v>0</v>
      </c>
      <c r="F95">
        <v>0</v>
      </c>
      <c r="G95">
        <v>70.59</v>
      </c>
      <c r="H95">
        <v>0</v>
      </c>
      <c r="I95">
        <v>22.47</v>
      </c>
      <c r="J95">
        <v>67.95</v>
      </c>
      <c r="K95">
        <v>683.14</v>
      </c>
      <c r="L95">
        <v>654.30999999999995</v>
      </c>
      <c r="M95">
        <v>46</v>
      </c>
      <c r="N95">
        <v>118.76</v>
      </c>
      <c r="O95">
        <v>124.32</v>
      </c>
      <c r="P95">
        <v>112.24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11.39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43.68</v>
      </c>
      <c r="AH95">
        <v>0</v>
      </c>
      <c r="AI95">
        <v>0</v>
      </c>
      <c r="AJ95">
        <v>0</v>
      </c>
      <c r="AK95">
        <v>53.43</v>
      </c>
      <c r="AL95">
        <v>41.83</v>
      </c>
      <c r="AM95">
        <v>0</v>
      </c>
      <c r="AN95">
        <v>0</v>
      </c>
      <c r="AO95">
        <v>0</v>
      </c>
      <c r="AP95">
        <v>3.2</v>
      </c>
      <c r="AQ95">
        <v>15.56</v>
      </c>
      <c r="AR95">
        <v>11.04</v>
      </c>
      <c r="AS95">
        <v>4.4400000000000004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2789.5799999999986</v>
      </c>
    </row>
    <row r="96" spans="1:117">
      <c r="A96" t="s">
        <v>138</v>
      </c>
      <c r="B96">
        <v>0</v>
      </c>
      <c r="C96">
        <v>0</v>
      </c>
      <c r="D96">
        <v>28.88</v>
      </c>
      <c r="E96">
        <v>0</v>
      </c>
      <c r="F96">
        <v>0</v>
      </c>
      <c r="G96">
        <v>70.59</v>
      </c>
      <c r="H96">
        <v>0</v>
      </c>
      <c r="I96">
        <v>22.47</v>
      </c>
      <c r="J96">
        <v>67.95</v>
      </c>
      <c r="K96">
        <v>683.14</v>
      </c>
      <c r="L96">
        <v>654.30999999999995</v>
      </c>
      <c r="M96">
        <v>46</v>
      </c>
      <c r="N96">
        <v>118.76</v>
      </c>
      <c r="O96">
        <v>124.32</v>
      </c>
      <c r="P96">
        <v>112.24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11.39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43.68</v>
      </c>
      <c r="AH96">
        <v>0</v>
      </c>
      <c r="AI96">
        <v>0</v>
      </c>
      <c r="AJ96">
        <v>0</v>
      </c>
      <c r="AK96">
        <v>53.43</v>
      </c>
      <c r="AL96">
        <v>41.83</v>
      </c>
      <c r="AM96">
        <v>0</v>
      </c>
      <c r="AN96">
        <v>0</v>
      </c>
      <c r="AO96">
        <v>0</v>
      </c>
      <c r="AP96">
        <v>3.2</v>
      </c>
      <c r="AQ96">
        <v>0</v>
      </c>
      <c r="AR96">
        <v>11.04</v>
      </c>
      <c r="AS96">
        <v>10.76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2780.3399999999988</v>
      </c>
    </row>
    <row r="97" spans="1:117">
      <c r="A97" t="s">
        <v>139</v>
      </c>
      <c r="B97">
        <v>0</v>
      </c>
      <c r="C97">
        <v>0</v>
      </c>
      <c r="D97">
        <v>28.88</v>
      </c>
      <c r="E97">
        <v>0</v>
      </c>
      <c r="F97">
        <v>0</v>
      </c>
      <c r="G97">
        <v>70.59</v>
      </c>
      <c r="H97">
        <v>0</v>
      </c>
      <c r="I97">
        <v>22.47</v>
      </c>
      <c r="J97">
        <v>67.95</v>
      </c>
      <c r="K97">
        <v>683.14</v>
      </c>
      <c r="L97">
        <v>654.30999999999995</v>
      </c>
      <c r="M97">
        <v>46</v>
      </c>
      <c r="N97">
        <v>118.76</v>
      </c>
      <c r="O97">
        <v>124.32</v>
      </c>
      <c r="P97">
        <v>112.24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11.39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43.68</v>
      </c>
      <c r="AH97">
        <v>0</v>
      </c>
      <c r="AI97">
        <v>0</v>
      </c>
      <c r="AJ97">
        <v>0</v>
      </c>
      <c r="AK97">
        <v>53.43</v>
      </c>
      <c r="AL97">
        <v>41.83</v>
      </c>
      <c r="AM97">
        <v>0</v>
      </c>
      <c r="AN97">
        <v>0</v>
      </c>
      <c r="AO97">
        <v>0</v>
      </c>
      <c r="AP97">
        <v>3.2</v>
      </c>
      <c r="AQ97">
        <v>0</v>
      </c>
      <c r="AR97">
        <v>8.83</v>
      </c>
      <c r="AS97">
        <v>10.76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2778.1299999999987</v>
      </c>
    </row>
    <row r="98" spans="1:117">
      <c r="A98" t="s">
        <v>140</v>
      </c>
      <c r="B98">
        <v>0</v>
      </c>
      <c r="C98">
        <v>0</v>
      </c>
      <c r="D98">
        <v>28.88</v>
      </c>
      <c r="E98">
        <v>0</v>
      </c>
      <c r="F98">
        <v>0</v>
      </c>
      <c r="G98">
        <v>70.59</v>
      </c>
      <c r="H98">
        <v>0</v>
      </c>
      <c r="I98">
        <v>22.47</v>
      </c>
      <c r="J98">
        <v>67.95</v>
      </c>
      <c r="K98">
        <v>683.14</v>
      </c>
      <c r="L98">
        <v>654.30999999999995</v>
      </c>
      <c r="M98">
        <v>46</v>
      </c>
      <c r="N98">
        <v>118.76</v>
      </c>
      <c r="O98">
        <v>124.32</v>
      </c>
      <c r="P98">
        <v>112.24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11.39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43.68</v>
      </c>
      <c r="AH98">
        <v>0</v>
      </c>
      <c r="AI98">
        <v>0</v>
      </c>
      <c r="AJ98">
        <v>0</v>
      </c>
      <c r="AK98">
        <v>53.43</v>
      </c>
      <c r="AL98">
        <v>9.2899999999999991</v>
      </c>
      <c r="AM98">
        <v>0</v>
      </c>
      <c r="AN98">
        <v>0</v>
      </c>
      <c r="AO98">
        <v>0</v>
      </c>
      <c r="AP98">
        <v>3.2</v>
      </c>
      <c r="AQ98">
        <v>0</v>
      </c>
      <c r="AR98">
        <v>8.83</v>
      </c>
      <c r="AS98">
        <v>10.76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2745.5899999999988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0.68652500000000016</v>
      </c>
      <c r="E99">
        <f t="shared" si="2"/>
        <v>0</v>
      </c>
      <c r="F99">
        <f t="shared" si="2"/>
        <v>0</v>
      </c>
      <c r="G99">
        <f t="shared" si="2"/>
        <v>1.6941600000000021</v>
      </c>
      <c r="H99">
        <f t="shared" si="2"/>
        <v>0</v>
      </c>
      <c r="I99">
        <f t="shared" si="2"/>
        <v>0.53928000000000031</v>
      </c>
      <c r="J99">
        <f t="shared" si="2"/>
        <v>1.6307999999999971</v>
      </c>
      <c r="K99">
        <f t="shared" si="2"/>
        <v>16.394459999999988</v>
      </c>
      <c r="L99">
        <f t="shared" si="2"/>
        <v>15.703439999999979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2.7074899999999955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9.4191749999999956</v>
      </c>
      <c r="V99">
        <f t="shared" si="2"/>
        <v>0.41296500000000086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4.8369999999999982E-2</v>
      </c>
      <c r="AA99">
        <f t="shared" si="2"/>
        <v>0.12660249999999998</v>
      </c>
      <c r="AB99">
        <f t="shared" si="2"/>
        <v>0.15916499999999992</v>
      </c>
      <c r="AC99">
        <f t="shared" si="2"/>
        <v>9.6860000000000002E-2</v>
      </c>
      <c r="AD99">
        <f t="shared" si="2"/>
        <v>0.13701750000000001</v>
      </c>
      <c r="AE99">
        <f t="shared" si="2"/>
        <v>0.4078800000000003</v>
      </c>
      <c r="AF99">
        <f t="shared" si="2"/>
        <v>0.26614499999999985</v>
      </c>
      <c r="AG99">
        <f t="shared" si="2"/>
        <v>1.0483199999999986</v>
      </c>
      <c r="AH99">
        <f t="shared" si="2"/>
        <v>0.64235500000000001</v>
      </c>
      <c r="AI99">
        <f t="shared" si="2"/>
        <v>5.2767500000000016E-2</v>
      </c>
      <c r="AJ99">
        <f t="shared" si="2"/>
        <v>0</v>
      </c>
      <c r="AK99">
        <f t="shared" si="2"/>
        <v>1.2823199999999999</v>
      </c>
      <c r="AL99">
        <f t="shared" si="2"/>
        <v>0.16672499999999987</v>
      </c>
      <c r="AM99">
        <f t="shared" si="2"/>
        <v>2.3714999999999993E-2</v>
      </c>
      <c r="AN99">
        <f t="shared" si="2"/>
        <v>0</v>
      </c>
      <c r="AO99">
        <f t="shared" si="2"/>
        <v>0</v>
      </c>
      <c r="AP99">
        <f t="shared" si="2"/>
        <v>7.244750000000004E-2</v>
      </c>
      <c r="AQ99">
        <f t="shared" si="2"/>
        <v>0.5135200000000002</v>
      </c>
      <c r="AR99">
        <f t="shared" si="2"/>
        <v>0.13708750000000014</v>
      </c>
      <c r="AS99">
        <f t="shared" si="2"/>
        <v>0.13819499999999996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67.019227499999985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351.02</v>
      </c>
      <c r="L3">
        <v>232.73</v>
      </c>
      <c r="M3">
        <v>44.24</v>
      </c>
      <c r="N3">
        <v>99.63</v>
      </c>
      <c r="O3">
        <v>119.56</v>
      </c>
      <c r="P3">
        <v>121.15</v>
      </c>
      <c r="Q3">
        <v>14.91</v>
      </c>
      <c r="R3">
        <v>15.28</v>
      </c>
      <c r="S3">
        <v>19.28</v>
      </c>
      <c r="T3">
        <v>0</v>
      </c>
      <c r="U3">
        <v>324.57</v>
      </c>
      <c r="V3">
        <v>13.45</v>
      </c>
      <c r="W3">
        <v>31.6</v>
      </c>
      <c r="X3">
        <v>77.11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15.85</v>
      </c>
      <c r="AF3">
        <v>8.5299999999999994</v>
      </c>
      <c r="AG3">
        <v>42.01</v>
      </c>
      <c r="AH3">
        <v>0</v>
      </c>
      <c r="AI3">
        <v>0</v>
      </c>
      <c r="AJ3">
        <v>0</v>
      </c>
      <c r="AK3">
        <v>51.38</v>
      </c>
      <c r="AL3">
        <v>1.35</v>
      </c>
      <c r="AM3">
        <v>0</v>
      </c>
      <c r="AN3">
        <v>0</v>
      </c>
      <c r="AO3">
        <v>0</v>
      </c>
      <c r="AP3">
        <v>3.08</v>
      </c>
      <c r="AQ3">
        <v>0</v>
      </c>
      <c r="AR3">
        <v>25.48</v>
      </c>
      <c r="AS3">
        <v>6.46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1637.8999999999996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312.55</v>
      </c>
      <c r="L4">
        <v>230.81</v>
      </c>
      <c r="M4">
        <v>44.24</v>
      </c>
      <c r="N4">
        <v>99.63</v>
      </c>
      <c r="O4">
        <v>119.56</v>
      </c>
      <c r="P4">
        <v>121.15</v>
      </c>
      <c r="Q4">
        <v>11.55</v>
      </c>
      <c r="R4">
        <v>11.2</v>
      </c>
      <c r="S4">
        <v>13.95</v>
      </c>
      <c r="T4">
        <v>0</v>
      </c>
      <c r="U4">
        <v>324.57</v>
      </c>
      <c r="V4">
        <v>13.45</v>
      </c>
      <c r="W4">
        <v>31.6</v>
      </c>
      <c r="X4">
        <v>65.8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15.85</v>
      </c>
      <c r="AF4">
        <v>8.5299999999999994</v>
      </c>
      <c r="AG4">
        <v>42.01</v>
      </c>
      <c r="AH4">
        <v>0</v>
      </c>
      <c r="AI4">
        <v>0</v>
      </c>
      <c r="AJ4">
        <v>0</v>
      </c>
      <c r="AK4">
        <v>51.38</v>
      </c>
      <c r="AL4">
        <v>1.35</v>
      </c>
      <c r="AM4">
        <v>0</v>
      </c>
      <c r="AN4">
        <v>0</v>
      </c>
      <c r="AO4">
        <v>0</v>
      </c>
      <c r="AP4">
        <v>8.01</v>
      </c>
      <c r="AQ4">
        <v>0</v>
      </c>
      <c r="AR4">
        <v>25.48</v>
      </c>
      <c r="AS4">
        <v>18.11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1590.0099999999998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293.32</v>
      </c>
      <c r="L5">
        <v>230.81</v>
      </c>
      <c r="M5">
        <v>44.24</v>
      </c>
      <c r="N5">
        <v>109.25</v>
      </c>
      <c r="O5">
        <v>119.56</v>
      </c>
      <c r="P5">
        <v>121.15</v>
      </c>
      <c r="Q5">
        <v>11.55</v>
      </c>
      <c r="R5">
        <v>11.2</v>
      </c>
      <c r="S5">
        <v>13.95</v>
      </c>
      <c r="T5">
        <v>0</v>
      </c>
      <c r="U5">
        <v>324.57</v>
      </c>
      <c r="V5">
        <v>9.6300000000000008</v>
      </c>
      <c r="W5">
        <v>24.54</v>
      </c>
      <c r="X5">
        <v>52.3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15.85</v>
      </c>
      <c r="AF5">
        <v>8.5299999999999994</v>
      </c>
      <c r="AG5">
        <v>42.01</v>
      </c>
      <c r="AH5">
        <v>0</v>
      </c>
      <c r="AI5">
        <v>0</v>
      </c>
      <c r="AJ5">
        <v>0</v>
      </c>
      <c r="AK5">
        <v>51.38</v>
      </c>
      <c r="AL5">
        <v>1.35</v>
      </c>
      <c r="AM5">
        <v>0</v>
      </c>
      <c r="AN5">
        <v>0</v>
      </c>
      <c r="AO5">
        <v>0</v>
      </c>
      <c r="AP5">
        <v>8.01</v>
      </c>
      <c r="AQ5">
        <v>0</v>
      </c>
      <c r="AR5">
        <v>25.48</v>
      </c>
      <c r="AS5">
        <v>18.11</v>
      </c>
      <c r="AT5">
        <v>17.63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1554.42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293.32</v>
      </c>
      <c r="L6">
        <v>230.81</v>
      </c>
      <c r="M6">
        <v>44.24</v>
      </c>
      <c r="N6">
        <v>109.25</v>
      </c>
      <c r="O6">
        <v>119.56</v>
      </c>
      <c r="P6">
        <v>121.15</v>
      </c>
      <c r="Q6">
        <v>11.55</v>
      </c>
      <c r="R6">
        <v>11.2</v>
      </c>
      <c r="S6">
        <v>13.95</v>
      </c>
      <c r="T6">
        <v>0</v>
      </c>
      <c r="U6">
        <v>324.57</v>
      </c>
      <c r="V6">
        <v>9.6300000000000008</v>
      </c>
      <c r="W6">
        <v>24.54</v>
      </c>
      <c r="X6">
        <v>52.3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15.85</v>
      </c>
      <c r="AF6">
        <v>8.5299999999999994</v>
      </c>
      <c r="AG6">
        <v>42.01</v>
      </c>
      <c r="AH6">
        <v>0</v>
      </c>
      <c r="AI6">
        <v>0</v>
      </c>
      <c r="AJ6">
        <v>0</v>
      </c>
      <c r="AK6">
        <v>51.38</v>
      </c>
      <c r="AL6">
        <v>1.35</v>
      </c>
      <c r="AM6">
        <v>0</v>
      </c>
      <c r="AN6">
        <v>0</v>
      </c>
      <c r="AO6">
        <v>0</v>
      </c>
      <c r="AP6">
        <v>3.08</v>
      </c>
      <c r="AQ6">
        <v>0</v>
      </c>
      <c r="AR6">
        <v>3.18</v>
      </c>
      <c r="AS6">
        <v>18.11</v>
      </c>
      <c r="AT6">
        <v>16.850000000000001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1526.4099999999999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274.08</v>
      </c>
      <c r="L7">
        <v>230.81</v>
      </c>
      <c r="M7">
        <v>44.24</v>
      </c>
      <c r="N7">
        <v>109.25</v>
      </c>
      <c r="O7">
        <v>119.56</v>
      </c>
      <c r="P7">
        <v>107.94</v>
      </c>
      <c r="Q7">
        <v>11.55</v>
      </c>
      <c r="R7">
        <v>11.2</v>
      </c>
      <c r="S7">
        <v>13.95</v>
      </c>
      <c r="T7">
        <v>0</v>
      </c>
      <c r="U7">
        <v>324.57</v>
      </c>
      <c r="V7">
        <v>9.6300000000000008</v>
      </c>
      <c r="W7">
        <v>24.54</v>
      </c>
      <c r="X7">
        <v>52.3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15.85</v>
      </c>
      <c r="AF7">
        <v>8.5299999999999994</v>
      </c>
      <c r="AG7">
        <v>42.01</v>
      </c>
      <c r="AH7">
        <v>0</v>
      </c>
      <c r="AI7">
        <v>0</v>
      </c>
      <c r="AJ7">
        <v>0</v>
      </c>
      <c r="AK7">
        <v>51.38</v>
      </c>
      <c r="AL7">
        <v>1.35</v>
      </c>
      <c r="AM7">
        <v>0</v>
      </c>
      <c r="AN7">
        <v>0</v>
      </c>
      <c r="AO7">
        <v>0</v>
      </c>
      <c r="AP7">
        <v>3.08</v>
      </c>
      <c r="AQ7">
        <v>0</v>
      </c>
      <c r="AR7">
        <v>1.6</v>
      </c>
      <c r="AS7">
        <v>18.11</v>
      </c>
      <c r="AT7">
        <v>12.94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1488.4699999999998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254.85</v>
      </c>
      <c r="L8">
        <v>230.81</v>
      </c>
      <c r="M8">
        <v>44.24</v>
      </c>
      <c r="N8">
        <v>109.25</v>
      </c>
      <c r="O8">
        <v>119.56</v>
      </c>
      <c r="P8">
        <v>107.94</v>
      </c>
      <c r="Q8">
        <v>11.55</v>
      </c>
      <c r="R8">
        <v>11.2</v>
      </c>
      <c r="S8">
        <v>13.95</v>
      </c>
      <c r="T8">
        <v>0</v>
      </c>
      <c r="U8">
        <v>324.57</v>
      </c>
      <c r="V8">
        <v>9.6300000000000008</v>
      </c>
      <c r="W8">
        <v>24.54</v>
      </c>
      <c r="X8">
        <v>52.3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15.85</v>
      </c>
      <c r="AF8">
        <v>8.5299999999999994</v>
      </c>
      <c r="AG8">
        <v>42.01</v>
      </c>
      <c r="AH8">
        <v>0</v>
      </c>
      <c r="AI8">
        <v>0</v>
      </c>
      <c r="AJ8">
        <v>0</v>
      </c>
      <c r="AK8">
        <v>51.38</v>
      </c>
      <c r="AL8">
        <v>1.35</v>
      </c>
      <c r="AM8">
        <v>0</v>
      </c>
      <c r="AN8">
        <v>0</v>
      </c>
      <c r="AO8">
        <v>0</v>
      </c>
      <c r="AP8">
        <v>3.08</v>
      </c>
      <c r="AQ8">
        <v>0</v>
      </c>
      <c r="AR8">
        <v>1.6</v>
      </c>
      <c r="AS8">
        <v>18.11</v>
      </c>
      <c r="AT8">
        <v>12.94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1469.2399999999998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247.16</v>
      </c>
      <c r="L9">
        <v>230.81</v>
      </c>
      <c r="M9">
        <v>44.24</v>
      </c>
      <c r="N9">
        <v>114.21</v>
      </c>
      <c r="O9">
        <v>119.56</v>
      </c>
      <c r="P9">
        <v>107.94</v>
      </c>
      <c r="Q9">
        <v>11.55</v>
      </c>
      <c r="R9">
        <v>11.2</v>
      </c>
      <c r="S9">
        <v>13.95</v>
      </c>
      <c r="T9">
        <v>0</v>
      </c>
      <c r="U9">
        <v>324.57</v>
      </c>
      <c r="V9">
        <v>9.6300000000000008</v>
      </c>
      <c r="W9">
        <v>24.54</v>
      </c>
      <c r="X9">
        <v>52.3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15.85</v>
      </c>
      <c r="AF9">
        <v>8.5299999999999994</v>
      </c>
      <c r="AG9">
        <v>42.01</v>
      </c>
      <c r="AH9">
        <v>0</v>
      </c>
      <c r="AI9">
        <v>0</v>
      </c>
      <c r="AJ9">
        <v>0</v>
      </c>
      <c r="AK9">
        <v>51.38</v>
      </c>
      <c r="AL9">
        <v>1.35</v>
      </c>
      <c r="AM9">
        <v>0</v>
      </c>
      <c r="AN9">
        <v>0</v>
      </c>
      <c r="AO9">
        <v>0</v>
      </c>
      <c r="AP9">
        <v>3.08</v>
      </c>
      <c r="AQ9">
        <v>0</v>
      </c>
      <c r="AR9">
        <v>1.6</v>
      </c>
      <c r="AS9">
        <v>18.11</v>
      </c>
      <c r="AT9">
        <v>12.81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1466.3799999999997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239.46</v>
      </c>
      <c r="L10">
        <v>230.81</v>
      </c>
      <c r="M10">
        <v>44.24</v>
      </c>
      <c r="N10">
        <v>114.21</v>
      </c>
      <c r="O10">
        <v>119.56</v>
      </c>
      <c r="P10">
        <v>107.94</v>
      </c>
      <c r="Q10">
        <v>11.55</v>
      </c>
      <c r="R10">
        <v>11.2</v>
      </c>
      <c r="S10">
        <v>13.95</v>
      </c>
      <c r="T10">
        <v>0</v>
      </c>
      <c r="U10">
        <v>324.57</v>
      </c>
      <c r="V10">
        <v>9.6300000000000008</v>
      </c>
      <c r="W10">
        <v>24.54</v>
      </c>
      <c r="X10">
        <v>52.3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15.85</v>
      </c>
      <c r="AF10">
        <v>8.5299999999999994</v>
      </c>
      <c r="AG10">
        <v>42.01</v>
      </c>
      <c r="AH10">
        <v>0</v>
      </c>
      <c r="AI10">
        <v>0</v>
      </c>
      <c r="AJ10">
        <v>0</v>
      </c>
      <c r="AK10">
        <v>51.38</v>
      </c>
      <c r="AL10">
        <v>1.35</v>
      </c>
      <c r="AM10">
        <v>0</v>
      </c>
      <c r="AN10">
        <v>0</v>
      </c>
      <c r="AO10">
        <v>0</v>
      </c>
      <c r="AP10">
        <v>3.08</v>
      </c>
      <c r="AQ10">
        <v>0</v>
      </c>
      <c r="AR10">
        <v>1.6</v>
      </c>
      <c r="AS10">
        <v>4.2699999999999996</v>
      </c>
      <c r="AT10">
        <v>12.83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1444.8599999999997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226</v>
      </c>
      <c r="L11">
        <v>230.81</v>
      </c>
      <c r="M11">
        <v>44.24</v>
      </c>
      <c r="N11">
        <v>114.21</v>
      </c>
      <c r="O11">
        <v>119.56</v>
      </c>
      <c r="P11">
        <v>107.94</v>
      </c>
      <c r="Q11">
        <v>11.55</v>
      </c>
      <c r="R11">
        <v>11.2</v>
      </c>
      <c r="S11">
        <v>13.95</v>
      </c>
      <c r="T11">
        <v>0</v>
      </c>
      <c r="U11">
        <v>324.57</v>
      </c>
      <c r="V11">
        <v>9.6300000000000008</v>
      </c>
      <c r="W11">
        <v>24.54</v>
      </c>
      <c r="X11">
        <v>52.3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15.85</v>
      </c>
      <c r="AF11">
        <v>8.5299999999999994</v>
      </c>
      <c r="AG11">
        <v>42.01</v>
      </c>
      <c r="AH11">
        <v>0</v>
      </c>
      <c r="AI11">
        <v>0</v>
      </c>
      <c r="AJ11">
        <v>0</v>
      </c>
      <c r="AK11">
        <v>51.38</v>
      </c>
      <c r="AL11">
        <v>1.35</v>
      </c>
      <c r="AM11">
        <v>0</v>
      </c>
      <c r="AN11">
        <v>0</v>
      </c>
      <c r="AO11">
        <v>0</v>
      </c>
      <c r="AP11">
        <v>3.08</v>
      </c>
      <c r="AQ11">
        <v>0</v>
      </c>
      <c r="AR11">
        <v>1.6</v>
      </c>
      <c r="AS11">
        <v>4.2699999999999996</v>
      </c>
      <c r="AT11">
        <v>12.24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1430.8099999999997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218.31</v>
      </c>
      <c r="L12">
        <v>230.81</v>
      </c>
      <c r="M12">
        <v>44.24</v>
      </c>
      <c r="N12">
        <v>114.21</v>
      </c>
      <c r="O12">
        <v>119.56</v>
      </c>
      <c r="P12">
        <v>107.94</v>
      </c>
      <c r="Q12">
        <v>11.55</v>
      </c>
      <c r="R12">
        <v>11.2</v>
      </c>
      <c r="S12">
        <v>13.95</v>
      </c>
      <c r="T12">
        <v>0</v>
      </c>
      <c r="U12">
        <v>324.57</v>
      </c>
      <c r="V12">
        <v>9.6300000000000008</v>
      </c>
      <c r="W12">
        <v>24.54</v>
      </c>
      <c r="X12">
        <v>52.3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15.85</v>
      </c>
      <c r="AF12">
        <v>8.5299999999999994</v>
      </c>
      <c r="AG12">
        <v>42.01</v>
      </c>
      <c r="AH12">
        <v>0</v>
      </c>
      <c r="AI12">
        <v>0</v>
      </c>
      <c r="AJ12">
        <v>0</v>
      </c>
      <c r="AK12">
        <v>51.38</v>
      </c>
      <c r="AL12">
        <v>1.35</v>
      </c>
      <c r="AM12">
        <v>0</v>
      </c>
      <c r="AN12">
        <v>0</v>
      </c>
      <c r="AO12">
        <v>0</v>
      </c>
      <c r="AP12">
        <v>3.08</v>
      </c>
      <c r="AQ12">
        <v>0</v>
      </c>
      <c r="AR12">
        <v>1.6</v>
      </c>
      <c r="AS12">
        <v>4.2699999999999996</v>
      </c>
      <c r="AT12">
        <v>14.28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1425.1599999999999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216.38</v>
      </c>
      <c r="L13">
        <v>230.81</v>
      </c>
      <c r="M13">
        <v>44.24</v>
      </c>
      <c r="N13">
        <v>114.21</v>
      </c>
      <c r="O13">
        <v>119.56</v>
      </c>
      <c r="P13">
        <v>107.94</v>
      </c>
      <c r="Q13">
        <v>11.55</v>
      </c>
      <c r="R13">
        <v>11.2</v>
      </c>
      <c r="S13">
        <v>13.95</v>
      </c>
      <c r="T13">
        <v>0</v>
      </c>
      <c r="U13">
        <v>324.57</v>
      </c>
      <c r="V13">
        <v>9.6300000000000008</v>
      </c>
      <c r="W13">
        <v>24.54</v>
      </c>
      <c r="X13">
        <v>52.3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15.85</v>
      </c>
      <c r="AF13">
        <v>8.5299999999999994</v>
      </c>
      <c r="AG13">
        <v>42.01</v>
      </c>
      <c r="AH13">
        <v>0</v>
      </c>
      <c r="AI13">
        <v>0</v>
      </c>
      <c r="AJ13">
        <v>0</v>
      </c>
      <c r="AK13">
        <v>51.38</v>
      </c>
      <c r="AL13">
        <v>1.35</v>
      </c>
      <c r="AM13">
        <v>0</v>
      </c>
      <c r="AN13">
        <v>0</v>
      </c>
      <c r="AO13">
        <v>0</v>
      </c>
      <c r="AP13">
        <v>3.7</v>
      </c>
      <c r="AQ13">
        <v>0</v>
      </c>
      <c r="AR13">
        <v>1.6</v>
      </c>
      <c r="AS13">
        <v>4.2699999999999996</v>
      </c>
      <c r="AT13">
        <v>13.9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1423.47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216.38</v>
      </c>
      <c r="L14">
        <v>230.81</v>
      </c>
      <c r="M14">
        <v>44.24</v>
      </c>
      <c r="N14">
        <v>114.21</v>
      </c>
      <c r="O14">
        <v>119.56</v>
      </c>
      <c r="P14">
        <v>107.94</v>
      </c>
      <c r="Q14">
        <v>11.55</v>
      </c>
      <c r="R14">
        <v>11.2</v>
      </c>
      <c r="S14">
        <v>13.95</v>
      </c>
      <c r="T14">
        <v>0</v>
      </c>
      <c r="U14">
        <v>324.57</v>
      </c>
      <c r="V14">
        <v>9.6300000000000008</v>
      </c>
      <c r="W14">
        <v>24.54</v>
      </c>
      <c r="X14">
        <v>52.3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15.85</v>
      </c>
      <c r="AF14">
        <v>8.5299999999999994</v>
      </c>
      <c r="AG14">
        <v>42.01</v>
      </c>
      <c r="AH14">
        <v>0</v>
      </c>
      <c r="AI14">
        <v>0</v>
      </c>
      <c r="AJ14">
        <v>0</v>
      </c>
      <c r="AK14">
        <v>51.38</v>
      </c>
      <c r="AL14">
        <v>1.35</v>
      </c>
      <c r="AM14">
        <v>0</v>
      </c>
      <c r="AN14">
        <v>0</v>
      </c>
      <c r="AO14">
        <v>0</v>
      </c>
      <c r="AP14">
        <v>3.7</v>
      </c>
      <c r="AQ14">
        <v>0</v>
      </c>
      <c r="AR14">
        <v>1.6</v>
      </c>
      <c r="AS14">
        <v>4.2699999999999996</v>
      </c>
      <c r="AT14">
        <v>17.89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1427.46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215.64</v>
      </c>
      <c r="L15">
        <v>230.81</v>
      </c>
      <c r="M15">
        <v>44.24</v>
      </c>
      <c r="N15">
        <v>114.21</v>
      </c>
      <c r="O15">
        <v>119.56</v>
      </c>
      <c r="P15">
        <v>107.94</v>
      </c>
      <c r="Q15">
        <v>11.55</v>
      </c>
      <c r="R15">
        <v>11.2</v>
      </c>
      <c r="S15">
        <v>13.95</v>
      </c>
      <c r="T15">
        <v>0</v>
      </c>
      <c r="U15">
        <v>324.57</v>
      </c>
      <c r="V15">
        <v>9.6300000000000008</v>
      </c>
      <c r="W15">
        <v>24.54</v>
      </c>
      <c r="X15">
        <v>52.3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15.85</v>
      </c>
      <c r="AF15">
        <v>8.5299999999999994</v>
      </c>
      <c r="AG15">
        <v>42.01</v>
      </c>
      <c r="AH15">
        <v>0</v>
      </c>
      <c r="AI15">
        <v>0</v>
      </c>
      <c r="AJ15">
        <v>0</v>
      </c>
      <c r="AK15">
        <v>51.38</v>
      </c>
      <c r="AL15">
        <v>1.35</v>
      </c>
      <c r="AM15">
        <v>0</v>
      </c>
      <c r="AN15">
        <v>0</v>
      </c>
      <c r="AO15">
        <v>0</v>
      </c>
      <c r="AP15">
        <v>3.7</v>
      </c>
      <c r="AQ15">
        <v>0</v>
      </c>
      <c r="AR15">
        <v>1.6</v>
      </c>
      <c r="AS15">
        <v>4.2699999999999996</v>
      </c>
      <c r="AT15">
        <v>18.899999999999999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1427.73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215.64</v>
      </c>
      <c r="L16">
        <v>230.81</v>
      </c>
      <c r="M16">
        <v>44.24</v>
      </c>
      <c r="N16">
        <v>114.21</v>
      </c>
      <c r="O16">
        <v>119.56</v>
      </c>
      <c r="P16">
        <v>107.94</v>
      </c>
      <c r="Q16">
        <v>11.55</v>
      </c>
      <c r="R16">
        <v>11.2</v>
      </c>
      <c r="S16">
        <v>13.95</v>
      </c>
      <c r="T16">
        <v>0</v>
      </c>
      <c r="U16">
        <v>324.57</v>
      </c>
      <c r="V16">
        <v>9.6300000000000008</v>
      </c>
      <c r="W16">
        <v>24.54</v>
      </c>
      <c r="X16">
        <v>52.3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</v>
      </c>
      <c r="AF16">
        <v>8.5299999999999994</v>
      </c>
      <c r="AG16">
        <v>42.01</v>
      </c>
      <c r="AH16">
        <v>0</v>
      </c>
      <c r="AI16">
        <v>0</v>
      </c>
      <c r="AJ16">
        <v>0</v>
      </c>
      <c r="AK16">
        <v>51.38</v>
      </c>
      <c r="AL16">
        <v>1.35</v>
      </c>
      <c r="AM16">
        <v>0</v>
      </c>
      <c r="AN16">
        <v>0</v>
      </c>
      <c r="AO16">
        <v>0</v>
      </c>
      <c r="AP16">
        <v>3.7</v>
      </c>
      <c r="AQ16">
        <v>0</v>
      </c>
      <c r="AR16">
        <v>1.6</v>
      </c>
      <c r="AS16">
        <v>4.2699999999999996</v>
      </c>
      <c r="AT16">
        <v>17.43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1426.26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215.64</v>
      </c>
      <c r="L17">
        <v>230.81</v>
      </c>
      <c r="M17">
        <v>44.24</v>
      </c>
      <c r="N17">
        <v>114.21</v>
      </c>
      <c r="O17">
        <v>119.56</v>
      </c>
      <c r="P17">
        <v>107.94</v>
      </c>
      <c r="Q17">
        <v>11.55</v>
      </c>
      <c r="R17">
        <v>11.2</v>
      </c>
      <c r="S17">
        <v>13.95</v>
      </c>
      <c r="T17">
        <v>0</v>
      </c>
      <c r="U17">
        <v>324.57</v>
      </c>
      <c r="V17">
        <v>9.6300000000000008</v>
      </c>
      <c r="W17">
        <v>24.54</v>
      </c>
      <c r="X17">
        <v>52.3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</v>
      </c>
      <c r="AF17">
        <v>8.5299999999999994</v>
      </c>
      <c r="AG17">
        <v>42.01</v>
      </c>
      <c r="AH17">
        <v>0</v>
      </c>
      <c r="AI17">
        <v>0</v>
      </c>
      <c r="AJ17">
        <v>0</v>
      </c>
      <c r="AK17">
        <v>51.38</v>
      </c>
      <c r="AL17">
        <v>1.35</v>
      </c>
      <c r="AM17">
        <v>0</v>
      </c>
      <c r="AN17">
        <v>0</v>
      </c>
      <c r="AO17">
        <v>0</v>
      </c>
      <c r="AP17">
        <v>8.01</v>
      </c>
      <c r="AQ17">
        <v>0</v>
      </c>
      <c r="AR17">
        <v>1.6</v>
      </c>
      <c r="AS17">
        <v>4.2699999999999996</v>
      </c>
      <c r="AT17">
        <v>18.399999999999999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1431.54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215.64</v>
      </c>
      <c r="L18">
        <v>230.81</v>
      </c>
      <c r="M18">
        <v>44.24</v>
      </c>
      <c r="N18">
        <v>114.21</v>
      </c>
      <c r="O18">
        <v>119.56</v>
      </c>
      <c r="P18">
        <v>107.94</v>
      </c>
      <c r="Q18">
        <v>11.55</v>
      </c>
      <c r="R18">
        <v>11.2</v>
      </c>
      <c r="S18">
        <v>13.95</v>
      </c>
      <c r="T18">
        <v>0</v>
      </c>
      <c r="U18">
        <v>324.57</v>
      </c>
      <c r="V18">
        <v>9.6300000000000008</v>
      </c>
      <c r="W18">
        <v>24.54</v>
      </c>
      <c r="X18">
        <v>52.3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</v>
      </c>
      <c r="AF18">
        <v>8.5299999999999994</v>
      </c>
      <c r="AG18">
        <v>42.01</v>
      </c>
      <c r="AH18">
        <v>0</v>
      </c>
      <c r="AI18">
        <v>0</v>
      </c>
      <c r="AJ18">
        <v>0</v>
      </c>
      <c r="AK18">
        <v>51.38</v>
      </c>
      <c r="AL18">
        <v>1.35</v>
      </c>
      <c r="AM18">
        <v>0</v>
      </c>
      <c r="AN18">
        <v>0</v>
      </c>
      <c r="AO18">
        <v>0</v>
      </c>
      <c r="AP18">
        <v>3.7</v>
      </c>
      <c r="AQ18">
        <v>0</v>
      </c>
      <c r="AR18">
        <v>1.6</v>
      </c>
      <c r="AS18">
        <v>4.2699999999999996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1428.06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244.49</v>
      </c>
      <c r="L19">
        <v>230.81</v>
      </c>
      <c r="M19">
        <v>44.24</v>
      </c>
      <c r="N19">
        <v>114.21</v>
      </c>
      <c r="O19">
        <v>119.56</v>
      </c>
      <c r="P19">
        <v>107.94</v>
      </c>
      <c r="Q19">
        <v>11.55</v>
      </c>
      <c r="R19">
        <v>11.2</v>
      </c>
      <c r="S19">
        <v>13.95</v>
      </c>
      <c r="T19">
        <v>0</v>
      </c>
      <c r="U19">
        <v>324.57</v>
      </c>
      <c r="V19">
        <v>11.68</v>
      </c>
      <c r="W19">
        <v>31.6</v>
      </c>
      <c r="X19">
        <v>65.8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</v>
      </c>
      <c r="AF19">
        <v>8.5299999999999994</v>
      </c>
      <c r="AG19">
        <v>42.01</v>
      </c>
      <c r="AH19">
        <v>0</v>
      </c>
      <c r="AI19">
        <v>0</v>
      </c>
      <c r="AJ19">
        <v>0</v>
      </c>
      <c r="AK19">
        <v>51.38</v>
      </c>
      <c r="AL19">
        <v>1.35</v>
      </c>
      <c r="AM19">
        <v>0</v>
      </c>
      <c r="AN19">
        <v>0</v>
      </c>
      <c r="AO19">
        <v>0</v>
      </c>
      <c r="AP19">
        <v>3.7</v>
      </c>
      <c r="AQ19">
        <v>0</v>
      </c>
      <c r="AR19">
        <v>1.6</v>
      </c>
      <c r="AS19">
        <v>4.2699999999999996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1479.5199999999998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292.58</v>
      </c>
      <c r="L20">
        <v>230.81</v>
      </c>
      <c r="M20">
        <v>44.24</v>
      </c>
      <c r="N20">
        <v>114.21</v>
      </c>
      <c r="O20">
        <v>119.56</v>
      </c>
      <c r="P20">
        <v>107.94</v>
      </c>
      <c r="Q20">
        <v>11.55</v>
      </c>
      <c r="R20">
        <v>11.2</v>
      </c>
      <c r="S20">
        <v>13.95</v>
      </c>
      <c r="T20">
        <v>0</v>
      </c>
      <c r="U20">
        <v>324.57</v>
      </c>
      <c r="V20">
        <v>13.45</v>
      </c>
      <c r="W20">
        <v>31.6</v>
      </c>
      <c r="X20">
        <v>65.8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</v>
      </c>
      <c r="AF20">
        <v>8.5299999999999994</v>
      </c>
      <c r="AG20">
        <v>42.01</v>
      </c>
      <c r="AH20">
        <v>0</v>
      </c>
      <c r="AI20">
        <v>0</v>
      </c>
      <c r="AJ20">
        <v>0</v>
      </c>
      <c r="AK20">
        <v>51.38</v>
      </c>
      <c r="AL20">
        <v>1.35</v>
      </c>
      <c r="AM20">
        <v>0</v>
      </c>
      <c r="AN20">
        <v>0</v>
      </c>
      <c r="AO20">
        <v>0</v>
      </c>
      <c r="AP20">
        <v>3.7</v>
      </c>
      <c r="AQ20">
        <v>0</v>
      </c>
      <c r="AR20">
        <v>1.6</v>
      </c>
      <c r="AS20">
        <v>4.2699999999999996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1529.3799999999999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292.58</v>
      </c>
      <c r="L21">
        <v>231.89</v>
      </c>
      <c r="M21">
        <v>44.24</v>
      </c>
      <c r="N21">
        <v>114.21</v>
      </c>
      <c r="O21">
        <v>119.56</v>
      </c>
      <c r="P21">
        <v>107.94</v>
      </c>
      <c r="Q21">
        <v>14.91</v>
      </c>
      <c r="R21">
        <v>15.17</v>
      </c>
      <c r="S21">
        <v>19.14</v>
      </c>
      <c r="T21">
        <v>0</v>
      </c>
      <c r="U21">
        <v>324.57</v>
      </c>
      <c r="V21">
        <v>13.45</v>
      </c>
      <c r="W21">
        <v>31.6</v>
      </c>
      <c r="X21">
        <v>65.8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</v>
      </c>
      <c r="AF21">
        <v>8.5299999999999994</v>
      </c>
      <c r="AG21">
        <v>42.01</v>
      </c>
      <c r="AH21">
        <v>0</v>
      </c>
      <c r="AI21">
        <v>0</v>
      </c>
      <c r="AJ21">
        <v>0</v>
      </c>
      <c r="AK21">
        <v>51.38</v>
      </c>
      <c r="AL21">
        <v>1.35</v>
      </c>
      <c r="AM21">
        <v>0</v>
      </c>
      <c r="AN21">
        <v>0</v>
      </c>
      <c r="AO21">
        <v>0</v>
      </c>
      <c r="AP21">
        <v>8.01</v>
      </c>
      <c r="AQ21">
        <v>0</v>
      </c>
      <c r="AR21">
        <v>1.6</v>
      </c>
      <c r="AS21">
        <v>4.2699999999999996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1547.2899999999997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311.81</v>
      </c>
      <c r="L22">
        <v>231.89</v>
      </c>
      <c r="M22">
        <v>44.24</v>
      </c>
      <c r="N22">
        <v>114.21</v>
      </c>
      <c r="O22">
        <v>119.56</v>
      </c>
      <c r="P22">
        <v>107.94</v>
      </c>
      <c r="Q22">
        <v>14.91</v>
      </c>
      <c r="R22">
        <v>15.17</v>
      </c>
      <c r="S22">
        <v>19.14</v>
      </c>
      <c r="T22">
        <v>0</v>
      </c>
      <c r="U22">
        <v>324.57</v>
      </c>
      <c r="V22">
        <v>13.45</v>
      </c>
      <c r="W22">
        <v>31.6</v>
      </c>
      <c r="X22">
        <v>65.8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</v>
      </c>
      <c r="AF22">
        <v>8.5299999999999994</v>
      </c>
      <c r="AG22">
        <v>42.01</v>
      </c>
      <c r="AH22">
        <v>0</v>
      </c>
      <c r="AI22">
        <v>0</v>
      </c>
      <c r="AJ22">
        <v>0</v>
      </c>
      <c r="AK22">
        <v>51.38</v>
      </c>
      <c r="AL22">
        <v>1.35</v>
      </c>
      <c r="AM22">
        <v>0</v>
      </c>
      <c r="AN22">
        <v>0</v>
      </c>
      <c r="AO22">
        <v>0</v>
      </c>
      <c r="AP22">
        <v>3.7</v>
      </c>
      <c r="AQ22">
        <v>0</v>
      </c>
      <c r="AR22">
        <v>1.6</v>
      </c>
      <c r="AS22">
        <v>4.2699999999999996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1562.2099999999998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365.45</v>
      </c>
      <c r="L23">
        <v>232.81</v>
      </c>
      <c r="M23">
        <v>44.24</v>
      </c>
      <c r="N23">
        <v>114.21</v>
      </c>
      <c r="O23">
        <v>119.56</v>
      </c>
      <c r="P23">
        <v>107.94</v>
      </c>
      <c r="Q23">
        <v>14.91</v>
      </c>
      <c r="R23">
        <v>15.17</v>
      </c>
      <c r="S23">
        <v>19.14</v>
      </c>
      <c r="T23">
        <v>0</v>
      </c>
      <c r="U23">
        <v>324.57</v>
      </c>
      <c r="V23">
        <v>15.02</v>
      </c>
      <c r="W23">
        <v>36.53</v>
      </c>
      <c r="X23">
        <v>90.43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</v>
      </c>
      <c r="AF23">
        <v>8.5299999999999994</v>
      </c>
      <c r="AG23">
        <v>42.01</v>
      </c>
      <c r="AH23">
        <v>0</v>
      </c>
      <c r="AI23">
        <v>0</v>
      </c>
      <c r="AJ23">
        <v>0</v>
      </c>
      <c r="AK23">
        <v>51.38</v>
      </c>
      <c r="AL23">
        <v>1.35</v>
      </c>
      <c r="AM23">
        <v>0</v>
      </c>
      <c r="AN23">
        <v>0</v>
      </c>
      <c r="AO23">
        <v>0</v>
      </c>
      <c r="AP23">
        <v>3.7</v>
      </c>
      <c r="AQ23">
        <v>0</v>
      </c>
      <c r="AR23">
        <v>1.6</v>
      </c>
      <c r="AS23">
        <v>4.2699999999999996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1647.8999999999999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442.38</v>
      </c>
      <c r="L24">
        <v>232.81</v>
      </c>
      <c r="M24">
        <v>44.24</v>
      </c>
      <c r="N24">
        <v>114.21</v>
      </c>
      <c r="O24">
        <v>119.56</v>
      </c>
      <c r="P24">
        <v>107.94</v>
      </c>
      <c r="Q24">
        <v>14.91</v>
      </c>
      <c r="R24">
        <v>15.17</v>
      </c>
      <c r="S24">
        <v>19.14</v>
      </c>
      <c r="T24">
        <v>0</v>
      </c>
      <c r="U24">
        <v>324.57</v>
      </c>
      <c r="V24">
        <v>15.02</v>
      </c>
      <c r="W24">
        <v>43.49</v>
      </c>
      <c r="X24">
        <v>95.08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</v>
      </c>
      <c r="AF24">
        <v>8.5299999999999994</v>
      </c>
      <c r="AG24">
        <v>42.01</v>
      </c>
      <c r="AH24">
        <v>0</v>
      </c>
      <c r="AI24">
        <v>0</v>
      </c>
      <c r="AJ24">
        <v>0</v>
      </c>
      <c r="AK24">
        <v>51.38</v>
      </c>
      <c r="AL24">
        <v>1.35</v>
      </c>
      <c r="AM24">
        <v>0</v>
      </c>
      <c r="AN24">
        <v>0</v>
      </c>
      <c r="AO24">
        <v>0</v>
      </c>
      <c r="AP24">
        <v>3.7</v>
      </c>
      <c r="AQ24">
        <v>0</v>
      </c>
      <c r="AR24">
        <v>1.6</v>
      </c>
      <c r="AS24">
        <v>4.2699999999999996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1736.44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461.62</v>
      </c>
      <c r="L25">
        <v>232.81</v>
      </c>
      <c r="M25">
        <v>44.24</v>
      </c>
      <c r="N25">
        <v>114.21</v>
      </c>
      <c r="O25">
        <v>119.56</v>
      </c>
      <c r="P25">
        <v>107.94</v>
      </c>
      <c r="Q25">
        <v>14.91</v>
      </c>
      <c r="R25">
        <v>15.17</v>
      </c>
      <c r="S25">
        <v>19.14</v>
      </c>
      <c r="T25">
        <v>0</v>
      </c>
      <c r="U25">
        <v>324.57</v>
      </c>
      <c r="V25">
        <v>15.02</v>
      </c>
      <c r="W25">
        <v>43.49</v>
      </c>
      <c r="X25">
        <v>95.08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31.7</v>
      </c>
      <c r="AF25">
        <v>8.5299999999999994</v>
      </c>
      <c r="AG25">
        <v>42.01</v>
      </c>
      <c r="AH25">
        <v>18.21</v>
      </c>
      <c r="AI25">
        <v>0</v>
      </c>
      <c r="AJ25">
        <v>0</v>
      </c>
      <c r="AK25">
        <v>51.38</v>
      </c>
      <c r="AL25">
        <v>1.35</v>
      </c>
      <c r="AM25">
        <v>0</v>
      </c>
      <c r="AN25">
        <v>0</v>
      </c>
      <c r="AO25">
        <v>0</v>
      </c>
      <c r="AP25">
        <v>8.01</v>
      </c>
      <c r="AQ25">
        <v>0</v>
      </c>
      <c r="AR25">
        <v>1.6</v>
      </c>
      <c r="AS25">
        <v>4.2699999999999996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1794.0500000000002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461.62</v>
      </c>
      <c r="L26">
        <v>291.47000000000003</v>
      </c>
      <c r="M26">
        <v>44.24</v>
      </c>
      <c r="N26">
        <v>114.21</v>
      </c>
      <c r="O26">
        <v>119.56</v>
      </c>
      <c r="P26">
        <v>107.94</v>
      </c>
      <c r="Q26">
        <v>14.91</v>
      </c>
      <c r="R26">
        <v>15.17</v>
      </c>
      <c r="S26">
        <v>19.14</v>
      </c>
      <c r="T26">
        <v>0</v>
      </c>
      <c r="U26">
        <v>324.57</v>
      </c>
      <c r="V26">
        <v>15.02</v>
      </c>
      <c r="W26">
        <v>43.49</v>
      </c>
      <c r="X26">
        <v>95.08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31.7</v>
      </c>
      <c r="AF26">
        <v>8.5299999999999994</v>
      </c>
      <c r="AG26">
        <v>42.01</v>
      </c>
      <c r="AH26">
        <v>36.43</v>
      </c>
      <c r="AI26">
        <v>0</v>
      </c>
      <c r="AJ26">
        <v>0</v>
      </c>
      <c r="AK26">
        <v>51.38</v>
      </c>
      <c r="AL26">
        <v>1.35</v>
      </c>
      <c r="AM26">
        <v>0</v>
      </c>
      <c r="AN26">
        <v>0</v>
      </c>
      <c r="AO26">
        <v>0</v>
      </c>
      <c r="AP26">
        <v>3.7</v>
      </c>
      <c r="AQ26">
        <v>14.96</v>
      </c>
      <c r="AR26">
        <v>1.6</v>
      </c>
      <c r="AS26">
        <v>4.2699999999999996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1881.5800000000004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481.81</v>
      </c>
      <c r="L27">
        <v>372.18</v>
      </c>
      <c r="M27">
        <v>44.24</v>
      </c>
      <c r="N27">
        <v>114.21</v>
      </c>
      <c r="O27">
        <v>119.56</v>
      </c>
      <c r="P27">
        <v>107.94</v>
      </c>
      <c r="Q27">
        <v>14.91</v>
      </c>
      <c r="R27">
        <v>19.04</v>
      </c>
      <c r="S27">
        <v>23.36</v>
      </c>
      <c r="T27">
        <v>0</v>
      </c>
      <c r="U27">
        <v>324.57</v>
      </c>
      <c r="V27">
        <v>17.5</v>
      </c>
      <c r="W27">
        <v>43.49</v>
      </c>
      <c r="X27">
        <v>95.08</v>
      </c>
      <c r="Y27">
        <v>0</v>
      </c>
      <c r="Z27">
        <v>1.06</v>
      </c>
      <c r="AA27">
        <v>0</v>
      </c>
      <c r="AB27">
        <v>3.2</v>
      </c>
      <c r="AC27">
        <v>0</v>
      </c>
      <c r="AD27">
        <v>7.75</v>
      </c>
      <c r="AE27">
        <v>31.7</v>
      </c>
      <c r="AF27">
        <v>8.5299999999999994</v>
      </c>
      <c r="AG27">
        <v>42.01</v>
      </c>
      <c r="AH27">
        <v>72.86</v>
      </c>
      <c r="AI27">
        <v>3.67</v>
      </c>
      <c r="AJ27">
        <v>0</v>
      </c>
      <c r="AK27">
        <v>51.38</v>
      </c>
      <c r="AL27">
        <v>1.35</v>
      </c>
      <c r="AM27">
        <v>0</v>
      </c>
      <c r="AN27">
        <v>0</v>
      </c>
      <c r="AO27">
        <v>0</v>
      </c>
      <c r="AP27">
        <v>1.72</v>
      </c>
      <c r="AQ27">
        <v>29.94</v>
      </c>
      <c r="AR27">
        <v>1.6</v>
      </c>
      <c r="AS27">
        <v>4.2699999999999996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2058.16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569.91999999999996</v>
      </c>
      <c r="L28">
        <v>424.11</v>
      </c>
      <c r="M28">
        <v>44.24</v>
      </c>
      <c r="N28">
        <v>114.21</v>
      </c>
      <c r="O28">
        <v>119.56</v>
      </c>
      <c r="P28">
        <v>107.94</v>
      </c>
      <c r="Q28">
        <v>17.64</v>
      </c>
      <c r="R28">
        <v>20.38</v>
      </c>
      <c r="S28">
        <v>25.38</v>
      </c>
      <c r="T28">
        <v>0</v>
      </c>
      <c r="U28">
        <v>324.57</v>
      </c>
      <c r="V28">
        <v>17.5</v>
      </c>
      <c r="W28">
        <v>43.49</v>
      </c>
      <c r="X28">
        <v>95.08</v>
      </c>
      <c r="Y28">
        <v>0</v>
      </c>
      <c r="Z28">
        <v>6.27</v>
      </c>
      <c r="AA28">
        <v>0</v>
      </c>
      <c r="AB28">
        <v>11.54</v>
      </c>
      <c r="AC28">
        <v>9.31</v>
      </c>
      <c r="AD28">
        <v>7.75</v>
      </c>
      <c r="AE28">
        <v>31.7</v>
      </c>
      <c r="AF28">
        <v>8.5299999999999994</v>
      </c>
      <c r="AG28">
        <v>42.01</v>
      </c>
      <c r="AH28">
        <v>91.07</v>
      </c>
      <c r="AI28">
        <v>15.92</v>
      </c>
      <c r="AJ28">
        <v>0</v>
      </c>
      <c r="AK28">
        <v>51.38</v>
      </c>
      <c r="AL28">
        <v>1.35</v>
      </c>
      <c r="AM28">
        <v>5.07</v>
      </c>
      <c r="AN28">
        <v>0</v>
      </c>
      <c r="AO28">
        <v>0</v>
      </c>
      <c r="AP28">
        <v>1.72</v>
      </c>
      <c r="AQ28">
        <v>44.9</v>
      </c>
      <c r="AR28">
        <v>1.6</v>
      </c>
      <c r="AS28">
        <v>4.2699999999999996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2277.6400000000003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593.97</v>
      </c>
      <c r="L29">
        <v>424.11</v>
      </c>
      <c r="M29">
        <v>44.24</v>
      </c>
      <c r="N29">
        <v>114.21</v>
      </c>
      <c r="O29">
        <v>119.56</v>
      </c>
      <c r="P29">
        <v>107.94</v>
      </c>
      <c r="Q29">
        <v>17.64</v>
      </c>
      <c r="R29">
        <v>20.38</v>
      </c>
      <c r="S29">
        <v>25.38</v>
      </c>
      <c r="T29">
        <v>0</v>
      </c>
      <c r="U29">
        <v>324.57</v>
      </c>
      <c r="V29">
        <v>17.5</v>
      </c>
      <c r="W29">
        <v>43.49</v>
      </c>
      <c r="X29">
        <v>95.08</v>
      </c>
      <c r="Y29">
        <v>0</v>
      </c>
      <c r="Z29">
        <v>12.54</v>
      </c>
      <c r="AA29">
        <v>11.55</v>
      </c>
      <c r="AB29">
        <v>25.33</v>
      </c>
      <c r="AC29">
        <v>27.95</v>
      </c>
      <c r="AD29">
        <v>16</v>
      </c>
      <c r="AE29">
        <v>31.7</v>
      </c>
      <c r="AF29">
        <v>19.34</v>
      </c>
      <c r="AG29">
        <v>42.01</v>
      </c>
      <c r="AH29">
        <v>134.96</v>
      </c>
      <c r="AI29">
        <v>15.92</v>
      </c>
      <c r="AJ29">
        <v>0</v>
      </c>
      <c r="AK29">
        <v>51.38</v>
      </c>
      <c r="AL29">
        <v>1.35</v>
      </c>
      <c r="AM29">
        <v>10.14</v>
      </c>
      <c r="AN29">
        <v>0</v>
      </c>
      <c r="AO29">
        <v>0</v>
      </c>
      <c r="AP29">
        <v>1.72</v>
      </c>
      <c r="AQ29">
        <v>59.86</v>
      </c>
      <c r="AR29">
        <v>1.6</v>
      </c>
      <c r="AS29">
        <v>4.2699999999999996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2434.92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618.01</v>
      </c>
      <c r="L30">
        <v>424.11</v>
      </c>
      <c r="M30">
        <v>44.24</v>
      </c>
      <c r="N30">
        <v>114.21</v>
      </c>
      <c r="O30">
        <v>119.56</v>
      </c>
      <c r="P30">
        <v>107.94</v>
      </c>
      <c r="Q30">
        <v>19.77</v>
      </c>
      <c r="R30">
        <v>20.38</v>
      </c>
      <c r="S30">
        <v>25.38</v>
      </c>
      <c r="T30">
        <v>0</v>
      </c>
      <c r="U30">
        <v>324.57</v>
      </c>
      <c r="V30">
        <v>17.5</v>
      </c>
      <c r="W30">
        <v>43.49</v>
      </c>
      <c r="X30">
        <v>95.08</v>
      </c>
      <c r="Y30">
        <v>0</v>
      </c>
      <c r="Z30">
        <v>12.54</v>
      </c>
      <c r="AA30">
        <v>26.98</v>
      </c>
      <c r="AB30">
        <v>25.33</v>
      </c>
      <c r="AC30">
        <v>27.95</v>
      </c>
      <c r="AD30">
        <v>35.15</v>
      </c>
      <c r="AE30">
        <v>31.7</v>
      </c>
      <c r="AF30">
        <v>19.34</v>
      </c>
      <c r="AG30">
        <v>42.01</v>
      </c>
      <c r="AH30">
        <v>134.96</v>
      </c>
      <c r="AI30">
        <v>15.92</v>
      </c>
      <c r="AJ30">
        <v>0</v>
      </c>
      <c r="AK30">
        <v>51.38</v>
      </c>
      <c r="AL30">
        <v>1.35</v>
      </c>
      <c r="AM30">
        <v>10.14</v>
      </c>
      <c r="AN30">
        <v>0</v>
      </c>
      <c r="AO30">
        <v>0</v>
      </c>
      <c r="AP30">
        <v>1.72</v>
      </c>
      <c r="AQ30">
        <v>59.86</v>
      </c>
      <c r="AR30">
        <v>1.6</v>
      </c>
      <c r="AS30">
        <v>4.2699999999999996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2495.67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627.62</v>
      </c>
      <c r="L31">
        <v>424.11</v>
      </c>
      <c r="M31">
        <v>44.24</v>
      </c>
      <c r="N31">
        <v>114.21</v>
      </c>
      <c r="O31">
        <v>119.56</v>
      </c>
      <c r="P31">
        <v>107.94</v>
      </c>
      <c r="Q31">
        <v>19.77</v>
      </c>
      <c r="R31">
        <v>20.38</v>
      </c>
      <c r="S31">
        <v>25.38</v>
      </c>
      <c r="T31">
        <v>0</v>
      </c>
      <c r="U31">
        <v>335.39</v>
      </c>
      <c r="V31">
        <v>17.5</v>
      </c>
      <c r="W31">
        <v>43.49</v>
      </c>
      <c r="X31">
        <v>95.08</v>
      </c>
      <c r="Y31">
        <v>0</v>
      </c>
      <c r="Z31">
        <v>12.54</v>
      </c>
      <c r="AA31">
        <v>40.54</v>
      </c>
      <c r="AB31">
        <v>25.33</v>
      </c>
      <c r="AC31">
        <v>27.95</v>
      </c>
      <c r="AD31">
        <v>35.15</v>
      </c>
      <c r="AE31">
        <v>31.7</v>
      </c>
      <c r="AF31">
        <v>19.34</v>
      </c>
      <c r="AG31">
        <v>42.01</v>
      </c>
      <c r="AH31">
        <v>134.96</v>
      </c>
      <c r="AI31">
        <v>15.92</v>
      </c>
      <c r="AJ31">
        <v>0</v>
      </c>
      <c r="AK31">
        <v>51.38</v>
      </c>
      <c r="AL31">
        <v>8.93</v>
      </c>
      <c r="AM31">
        <v>10.14</v>
      </c>
      <c r="AN31">
        <v>0</v>
      </c>
      <c r="AO31">
        <v>0</v>
      </c>
      <c r="AP31">
        <v>1.72</v>
      </c>
      <c r="AQ31">
        <v>59.86</v>
      </c>
      <c r="AR31">
        <v>1.6</v>
      </c>
      <c r="AS31">
        <v>4.2699999999999996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2537.2400000000002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627.62</v>
      </c>
      <c r="L32">
        <v>424.11</v>
      </c>
      <c r="M32">
        <v>44.24</v>
      </c>
      <c r="N32">
        <v>114.21</v>
      </c>
      <c r="O32">
        <v>119.56</v>
      </c>
      <c r="P32">
        <v>107.94</v>
      </c>
      <c r="Q32">
        <v>19.77</v>
      </c>
      <c r="R32">
        <v>20.38</v>
      </c>
      <c r="S32">
        <v>25.38</v>
      </c>
      <c r="T32">
        <v>0</v>
      </c>
      <c r="U32">
        <v>349.46</v>
      </c>
      <c r="V32">
        <v>17.5</v>
      </c>
      <c r="W32">
        <v>43.49</v>
      </c>
      <c r="X32">
        <v>95.08</v>
      </c>
      <c r="Y32">
        <v>0</v>
      </c>
      <c r="Z32">
        <v>12.54</v>
      </c>
      <c r="AA32">
        <v>40.54</v>
      </c>
      <c r="AB32">
        <v>25.33</v>
      </c>
      <c r="AC32">
        <v>27.95</v>
      </c>
      <c r="AD32">
        <v>35.15</v>
      </c>
      <c r="AE32">
        <v>31.7</v>
      </c>
      <c r="AF32">
        <v>19.34</v>
      </c>
      <c r="AG32">
        <v>42.01</v>
      </c>
      <c r="AH32">
        <v>134.96</v>
      </c>
      <c r="AI32">
        <v>15.92</v>
      </c>
      <c r="AJ32">
        <v>0</v>
      </c>
      <c r="AK32">
        <v>51.38</v>
      </c>
      <c r="AL32">
        <v>40.229999999999997</v>
      </c>
      <c r="AM32">
        <v>10.14</v>
      </c>
      <c r="AN32">
        <v>0</v>
      </c>
      <c r="AO32">
        <v>0</v>
      </c>
      <c r="AP32">
        <v>1.72</v>
      </c>
      <c r="AQ32">
        <v>59.86</v>
      </c>
      <c r="AR32">
        <v>25.48</v>
      </c>
      <c r="AS32">
        <v>4.2699999999999996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2606.4900000000002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623.52</v>
      </c>
      <c r="L33">
        <v>424.11</v>
      </c>
      <c r="M33">
        <v>44.24</v>
      </c>
      <c r="N33">
        <v>114.21</v>
      </c>
      <c r="O33">
        <v>119.56</v>
      </c>
      <c r="P33">
        <v>107.94</v>
      </c>
      <c r="Q33">
        <v>17.04</v>
      </c>
      <c r="R33">
        <v>20.38</v>
      </c>
      <c r="S33">
        <v>25.38</v>
      </c>
      <c r="T33">
        <v>0</v>
      </c>
      <c r="U33">
        <v>359.89</v>
      </c>
      <c r="V33">
        <v>17.5</v>
      </c>
      <c r="W33">
        <v>43.49</v>
      </c>
      <c r="X33">
        <v>95.08</v>
      </c>
      <c r="Y33">
        <v>0</v>
      </c>
      <c r="Z33">
        <v>12.54</v>
      </c>
      <c r="AA33">
        <v>26.98</v>
      </c>
      <c r="AB33">
        <v>25.33</v>
      </c>
      <c r="AC33">
        <v>27.95</v>
      </c>
      <c r="AD33">
        <v>35.15</v>
      </c>
      <c r="AE33">
        <v>31.7</v>
      </c>
      <c r="AF33">
        <v>19.34</v>
      </c>
      <c r="AG33">
        <v>42.01</v>
      </c>
      <c r="AH33">
        <v>134.96</v>
      </c>
      <c r="AI33">
        <v>15.92</v>
      </c>
      <c r="AJ33">
        <v>0</v>
      </c>
      <c r="AK33">
        <v>51.38</v>
      </c>
      <c r="AL33">
        <v>40.229999999999997</v>
      </c>
      <c r="AM33">
        <v>10.14</v>
      </c>
      <c r="AN33">
        <v>0</v>
      </c>
      <c r="AO33">
        <v>0</v>
      </c>
      <c r="AP33">
        <v>1.1100000000000001</v>
      </c>
      <c r="AQ33">
        <v>59.86</v>
      </c>
      <c r="AR33">
        <v>25.48</v>
      </c>
      <c r="AS33">
        <v>4.2699999999999996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2595.9200000000005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623.52</v>
      </c>
      <c r="L34">
        <v>424.11</v>
      </c>
      <c r="M34">
        <v>44.24</v>
      </c>
      <c r="N34">
        <v>114.21</v>
      </c>
      <c r="O34">
        <v>119.56</v>
      </c>
      <c r="P34">
        <v>107.94</v>
      </c>
      <c r="Q34">
        <v>17.04</v>
      </c>
      <c r="R34">
        <v>20.38</v>
      </c>
      <c r="S34">
        <v>25.38</v>
      </c>
      <c r="T34">
        <v>0</v>
      </c>
      <c r="U34">
        <v>367.46</v>
      </c>
      <c r="V34">
        <v>17.5</v>
      </c>
      <c r="W34">
        <v>43.49</v>
      </c>
      <c r="X34">
        <v>95.08</v>
      </c>
      <c r="Y34">
        <v>0</v>
      </c>
      <c r="Z34">
        <v>12.54</v>
      </c>
      <c r="AA34">
        <v>13.51</v>
      </c>
      <c r="AB34">
        <v>25.33</v>
      </c>
      <c r="AC34">
        <v>27.95</v>
      </c>
      <c r="AD34">
        <v>35.15</v>
      </c>
      <c r="AE34">
        <v>31.7</v>
      </c>
      <c r="AF34">
        <v>19.34</v>
      </c>
      <c r="AG34">
        <v>42.01</v>
      </c>
      <c r="AH34">
        <v>134.96</v>
      </c>
      <c r="AI34">
        <v>3.42</v>
      </c>
      <c r="AJ34">
        <v>0</v>
      </c>
      <c r="AK34">
        <v>51.38</v>
      </c>
      <c r="AL34">
        <v>40.229999999999997</v>
      </c>
      <c r="AM34">
        <v>5.07</v>
      </c>
      <c r="AN34">
        <v>0</v>
      </c>
      <c r="AO34">
        <v>0</v>
      </c>
      <c r="AP34">
        <v>1.1100000000000001</v>
      </c>
      <c r="AQ34">
        <v>59.86</v>
      </c>
      <c r="AR34">
        <v>25.48</v>
      </c>
      <c r="AS34">
        <v>4.2699999999999996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2572.4500000000012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623.78</v>
      </c>
      <c r="L35">
        <v>424.11</v>
      </c>
      <c r="M35">
        <v>44.24</v>
      </c>
      <c r="N35">
        <v>114.21</v>
      </c>
      <c r="O35">
        <v>119.56</v>
      </c>
      <c r="P35">
        <v>107.94</v>
      </c>
      <c r="Q35">
        <v>17.04</v>
      </c>
      <c r="R35">
        <v>20.38</v>
      </c>
      <c r="S35">
        <v>25.38</v>
      </c>
      <c r="T35">
        <v>0</v>
      </c>
      <c r="U35">
        <v>375.03</v>
      </c>
      <c r="V35">
        <v>17.5</v>
      </c>
      <c r="W35">
        <v>43.49</v>
      </c>
      <c r="X35">
        <v>95.08</v>
      </c>
      <c r="Y35">
        <v>0</v>
      </c>
      <c r="Z35">
        <v>6.27</v>
      </c>
      <c r="AA35">
        <v>13.51</v>
      </c>
      <c r="AB35">
        <v>25.33</v>
      </c>
      <c r="AC35">
        <v>9.31</v>
      </c>
      <c r="AD35">
        <v>26.29</v>
      </c>
      <c r="AE35">
        <v>31.7</v>
      </c>
      <c r="AF35">
        <v>8.5299999999999994</v>
      </c>
      <c r="AG35">
        <v>42.01</v>
      </c>
      <c r="AH35">
        <v>91.07</v>
      </c>
      <c r="AI35">
        <v>0</v>
      </c>
      <c r="AJ35">
        <v>0</v>
      </c>
      <c r="AK35">
        <v>51.38</v>
      </c>
      <c r="AL35">
        <v>40.229999999999997</v>
      </c>
      <c r="AM35">
        <v>0</v>
      </c>
      <c r="AN35">
        <v>0</v>
      </c>
      <c r="AO35">
        <v>0</v>
      </c>
      <c r="AP35">
        <v>0.49</v>
      </c>
      <c r="AQ35">
        <v>44.9</v>
      </c>
      <c r="AR35">
        <v>3.18</v>
      </c>
      <c r="AS35">
        <v>4.2699999999999996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2445.44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623.78</v>
      </c>
      <c r="L36">
        <v>424.11</v>
      </c>
      <c r="M36">
        <v>44.24</v>
      </c>
      <c r="N36">
        <v>114.21</v>
      </c>
      <c r="O36">
        <v>119.56</v>
      </c>
      <c r="P36">
        <v>107.94</v>
      </c>
      <c r="Q36">
        <v>17.04</v>
      </c>
      <c r="R36">
        <v>20.38</v>
      </c>
      <c r="S36">
        <v>25.38</v>
      </c>
      <c r="T36">
        <v>0</v>
      </c>
      <c r="U36">
        <v>382.61</v>
      </c>
      <c r="V36">
        <v>17.5</v>
      </c>
      <c r="W36">
        <v>43.49</v>
      </c>
      <c r="X36">
        <v>95.08</v>
      </c>
      <c r="Y36">
        <v>0</v>
      </c>
      <c r="Z36">
        <v>1.06</v>
      </c>
      <c r="AA36">
        <v>0</v>
      </c>
      <c r="AB36">
        <v>12.56</v>
      </c>
      <c r="AC36">
        <v>0</v>
      </c>
      <c r="AD36">
        <v>16.510000000000002</v>
      </c>
      <c r="AE36">
        <v>31.7</v>
      </c>
      <c r="AF36">
        <v>8.5299999999999994</v>
      </c>
      <c r="AG36">
        <v>42.01</v>
      </c>
      <c r="AH36">
        <v>59.2</v>
      </c>
      <c r="AI36">
        <v>0</v>
      </c>
      <c r="AJ36">
        <v>0</v>
      </c>
      <c r="AK36">
        <v>51.38</v>
      </c>
      <c r="AL36">
        <v>8.93</v>
      </c>
      <c r="AM36">
        <v>0</v>
      </c>
      <c r="AN36">
        <v>0</v>
      </c>
      <c r="AO36">
        <v>0</v>
      </c>
      <c r="AP36">
        <v>0.49</v>
      </c>
      <c r="AQ36">
        <v>29.94</v>
      </c>
      <c r="AR36">
        <v>1.6</v>
      </c>
      <c r="AS36">
        <v>4.2699999999999996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2322.73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593.97</v>
      </c>
      <c r="L37">
        <v>373.14</v>
      </c>
      <c r="M37">
        <v>44.24</v>
      </c>
      <c r="N37">
        <v>114.21</v>
      </c>
      <c r="O37">
        <v>119.56</v>
      </c>
      <c r="P37">
        <v>107.94</v>
      </c>
      <c r="Q37">
        <v>17.04</v>
      </c>
      <c r="R37">
        <v>20.38</v>
      </c>
      <c r="S37">
        <v>25.38</v>
      </c>
      <c r="T37">
        <v>0</v>
      </c>
      <c r="U37">
        <v>390.19</v>
      </c>
      <c r="V37">
        <v>17.5</v>
      </c>
      <c r="W37">
        <v>43.49</v>
      </c>
      <c r="X37">
        <v>95.08</v>
      </c>
      <c r="Y37">
        <v>0</v>
      </c>
      <c r="Z37">
        <v>0</v>
      </c>
      <c r="AA37">
        <v>0</v>
      </c>
      <c r="AB37">
        <v>12.56</v>
      </c>
      <c r="AC37">
        <v>0</v>
      </c>
      <c r="AD37">
        <v>7.75</v>
      </c>
      <c r="AE37">
        <v>31.7</v>
      </c>
      <c r="AF37">
        <v>8.5299999999999994</v>
      </c>
      <c r="AG37">
        <v>42.01</v>
      </c>
      <c r="AH37">
        <v>36.43</v>
      </c>
      <c r="AI37">
        <v>0</v>
      </c>
      <c r="AJ37">
        <v>0</v>
      </c>
      <c r="AK37">
        <v>51.38</v>
      </c>
      <c r="AL37">
        <v>1.35</v>
      </c>
      <c r="AM37">
        <v>0</v>
      </c>
      <c r="AN37">
        <v>0</v>
      </c>
      <c r="AO37">
        <v>0</v>
      </c>
      <c r="AP37">
        <v>0.49</v>
      </c>
      <c r="AQ37">
        <v>29.94</v>
      </c>
      <c r="AR37">
        <v>1.6</v>
      </c>
      <c r="AS37">
        <v>4.2699999999999996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2209.3599999999997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589.16</v>
      </c>
      <c r="L38">
        <v>315.44</v>
      </c>
      <c r="M38">
        <v>44.24</v>
      </c>
      <c r="N38">
        <v>114.21</v>
      </c>
      <c r="O38">
        <v>119.56</v>
      </c>
      <c r="P38">
        <v>107.94</v>
      </c>
      <c r="Q38">
        <v>17.04</v>
      </c>
      <c r="R38">
        <v>20.38</v>
      </c>
      <c r="S38">
        <v>25.38</v>
      </c>
      <c r="T38">
        <v>0</v>
      </c>
      <c r="U38">
        <v>397.76</v>
      </c>
      <c r="V38">
        <v>17.5</v>
      </c>
      <c r="W38">
        <v>43.49</v>
      </c>
      <c r="X38">
        <v>95.08</v>
      </c>
      <c r="Y38">
        <v>0</v>
      </c>
      <c r="Z38">
        <v>0</v>
      </c>
      <c r="AA38">
        <v>0</v>
      </c>
      <c r="AB38">
        <v>12.56</v>
      </c>
      <c r="AC38">
        <v>0</v>
      </c>
      <c r="AD38">
        <v>0</v>
      </c>
      <c r="AE38">
        <v>31.7</v>
      </c>
      <c r="AF38">
        <v>8.5299999999999994</v>
      </c>
      <c r="AG38">
        <v>42.01</v>
      </c>
      <c r="AH38">
        <v>18.21</v>
      </c>
      <c r="AI38">
        <v>0</v>
      </c>
      <c r="AJ38">
        <v>0</v>
      </c>
      <c r="AK38">
        <v>51.38</v>
      </c>
      <c r="AL38">
        <v>1.35</v>
      </c>
      <c r="AM38">
        <v>0</v>
      </c>
      <c r="AN38">
        <v>0</v>
      </c>
      <c r="AO38">
        <v>0</v>
      </c>
      <c r="AP38">
        <v>0.49</v>
      </c>
      <c r="AQ38">
        <v>29.94</v>
      </c>
      <c r="AR38">
        <v>1.6</v>
      </c>
      <c r="AS38">
        <v>4.2699999999999996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2128.4499999999998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562.23</v>
      </c>
      <c r="L39">
        <v>315.44</v>
      </c>
      <c r="M39">
        <v>44.24</v>
      </c>
      <c r="N39">
        <v>114.21</v>
      </c>
      <c r="O39">
        <v>119.56</v>
      </c>
      <c r="P39">
        <v>107.94</v>
      </c>
      <c r="Q39">
        <v>17.04</v>
      </c>
      <c r="R39">
        <v>20.38</v>
      </c>
      <c r="S39">
        <v>25.38</v>
      </c>
      <c r="T39">
        <v>0</v>
      </c>
      <c r="U39">
        <v>402.42</v>
      </c>
      <c r="V39">
        <v>17.5</v>
      </c>
      <c r="W39">
        <v>43.49</v>
      </c>
      <c r="X39">
        <v>95.08</v>
      </c>
      <c r="Y39">
        <v>0</v>
      </c>
      <c r="Z39">
        <v>0</v>
      </c>
      <c r="AA39">
        <v>0</v>
      </c>
      <c r="AB39">
        <v>12.56</v>
      </c>
      <c r="AC39">
        <v>0</v>
      </c>
      <c r="AD39">
        <v>0</v>
      </c>
      <c r="AE39">
        <v>31.7</v>
      </c>
      <c r="AF39">
        <v>8.5299999999999994</v>
      </c>
      <c r="AG39">
        <v>42.01</v>
      </c>
      <c r="AH39">
        <v>0</v>
      </c>
      <c r="AI39">
        <v>0</v>
      </c>
      <c r="AJ39">
        <v>0</v>
      </c>
      <c r="AK39">
        <v>51.38</v>
      </c>
      <c r="AL39">
        <v>1.35</v>
      </c>
      <c r="AM39">
        <v>0</v>
      </c>
      <c r="AN39">
        <v>0</v>
      </c>
      <c r="AO39">
        <v>0</v>
      </c>
      <c r="AP39">
        <v>0.49</v>
      </c>
      <c r="AQ39">
        <v>14.96</v>
      </c>
      <c r="AR39">
        <v>1.6</v>
      </c>
      <c r="AS39">
        <v>4.2699999999999996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2072.9900000000002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562.23</v>
      </c>
      <c r="L40">
        <v>315.44</v>
      </c>
      <c r="M40">
        <v>44.24</v>
      </c>
      <c r="N40">
        <v>114.21</v>
      </c>
      <c r="O40">
        <v>119.56</v>
      </c>
      <c r="P40">
        <v>107.94</v>
      </c>
      <c r="Q40">
        <v>17.04</v>
      </c>
      <c r="R40">
        <v>20.38</v>
      </c>
      <c r="S40">
        <v>25.38</v>
      </c>
      <c r="T40">
        <v>0</v>
      </c>
      <c r="U40">
        <v>402.73</v>
      </c>
      <c r="V40">
        <v>17.5</v>
      </c>
      <c r="W40">
        <v>43.49</v>
      </c>
      <c r="X40">
        <v>95.08</v>
      </c>
      <c r="Y40">
        <v>0</v>
      </c>
      <c r="Z40">
        <v>0</v>
      </c>
      <c r="AA40">
        <v>0</v>
      </c>
      <c r="AB40">
        <v>12.56</v>
      </c>
      <c r="AC40">
        <v>0</v>
      </c>
      <c r="AD40">
        <v>0</v>
      </c>
      <c r="AE40">
        <v>31.7</v>
      </c>
      <c r="AF40">
        <v>8.5299999999999994</v>
      </c>
      <c r="AG40">
        <v>42.01</v>
      </c>
      <c r="AH40">
        <v>0</v>
      </c>
      <c r="AI40">
        <v>0</v>
      </c>
      <c r="AJ40">
        <v>0</v>
      </c>
      <c r="AK40">
        <v>51.38</v>
      </c>
      <c r="AL40">
        <v>1.35</v>
      </c>
      <c r="AM40">
        <v>0</v>
      </c>
      <c r="AN40">
        <v>0</v>
      </c>
      <c r="AO40">
        <v>0</v>
      </c>
      <c r="AP40">
        <v>0.49</v>
      </c>
      <c r="AQ40">
        <v>0</v>
      </c>
      <c r="AR40">
        <v>1.6</v>
      </c>
      <c r="AS40">
        <v>4.2699999999999996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2058.34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560.30999999999995</v>
      </c>
      <c r="L41">
        <v>315.44</v>
      </c>
      <c r="M41">
        <v>44.24</v>
      </c>
      <c r="N41">
        <v>114.21</v>
      </c>
      <c r="O41">
        <v>119.56</v>
      </c>
      <c r="P41">
        <v>107.94</v>
      </c>
      <c r="Q41">
        <v>17.04</v>
      </c>
      <c r="R41">
        <v>20.38</v>
      </c>
      <c r="S41">
        <v>25.38</v>
      </c>
      <c r="T41">
        <v>0</v>
      </c>
      <c r="U41">
        <v>402.73</v>
      </c>
      <c r="V41">
        <v>17.5</v>
      </c>
      <c r="W41">
        <v>43.49</v>
      </c>
      <c r="X41">
        <v>95.08</v>
      </c>
      <c r="Y41">
        <v>0</v>
      </c>
      <c r="Z41">
        <v>0</v>
      </c>
      <c r="AA41">
        <v>0</v>
      </c>
      <c r="AB41">
        <v>12.56</v>
      </c>
      <c r="AC41">
        <v>0</v>
      </c>
      <c r="AD41">
        <v>0</v>
      </c>
      <c r="AE41">
        <v>15.85</v>
      </c>
      <c r="AF41">
        <v>8.5299999999999994</v>
      </c>
      <c r="AG41">
        <v>42.01</v>
      </c>
      <c r="AH41">
        <v>0</v>
      </c>
      <c r="AI41">
        <v>0</v>
      </c>
      <c r="AJ41">
        <v>0</v>
      </c>
      <c r="AK41">
        <v>51.38</v>
      </c>
      <c r="AL41">
        <v>1.35</v>
      </c>
      <c r="AM41">
        <v>0</v>
      </c>
      <c r="AN41">
        <v>0</v>
      </c>
      <c r="AO41">
        <v>0</v>
      </c>
      <c r="AP41">
        <v>0.49</v>
      </c>
      <c r="AQ41">
        <v>0</v>
      </c>
      <c r="AR41">
        <v>1.6</v>
      </c>
      <c r="AS41">
        <v>4.2699999999999996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2040.57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549.73</v>
      </c>
      <c r="L42">
        <v>310.63</v>
      </c>
      <c r="M42">
        <v>44.24</v>
      </c>
      <c r="N42">
        <v>114.21</v>
      </c>
      <c r="O42">
        <v>119.56</v>
      </c>
      <c r="P42">
        <v>107.94</v>
      </c>
      <c r="Q42">
        <v>17.04</v>
      </c>
      <c r="R42">
        <v>20.38</v>
      </c>
      <c r="S42">
        <v>25.38</v>
      </c>
      <c r="T42">
        <v>0</v>
      </c>
      <c r="U42">
        <v>402.73</v>
      </c>
      <c r="V42">
        <v>17.5</v>
      </c>
      <c r="W42">
        <v>43.49</v>
      </c>
      <c r="X42">
        <v>95.08</v>
      </c>
      <c r="Y42">
        <v>0</v>
      </c>
      <c r="Z42">
        <v>0</v>
      </c>
      <c r="AA42">
        <v>0</v>
      </c>
      <c r="AB42">
        <v>12.56</v>
      </c>
      <c r="AC42">
        <v>0</v>
      </c>
      <c r="AD42">
        <v>0</v>
      </c>
      <c r="AE42">
        <v>15.85</v>
      </c>
      <c r="AF42">
        <v>8.5299999999999994</v>
      </c>
      <c r="AG42">
        <v>42.01</v>
      </c>
      <c r="AH42">
        <v>0</v>
      </c>
      <c r="AI42">
        <v>0</v>
      </c>
      <c r="AJ42">
        <v>0</v>
      </c>
      <c r="AK42">
        <v>51.38</v>
      </c>
      <c r="AL42">
        <v>1.35</v>
      </c>
      <c r="AM42">
        <v>0</v>
      </c>
      <c r="AN42">
        <v>0</v>
      </c>
      <c r="AO42">
        <v>0</v>
      </c>
      <c r="AP42">
        <v>0.49</v>
      </c>
      <c r="AQ42">
        <v>0</v>
      </c>
      <c r="AR42">
        <v>25.48</v>
      </c>
      <c r="AS42">
        <v>4.2699999999999996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2049.06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511.62</v>
      </c>
      <c r="L43">
        <v>310.63</v>
      </c>
      <c r="M43">
        <v>44.24</v>
      </c>
      <c r="N43">
        <v>114.21</v>
      </c>
      <c r="O43">
        <v>119.56</v>
      </c>
      <c r="P43">
        <v>107.94</v>
      </c>
      <c r="Q43">
        <v>17.04</v>
      </c>
      <c r="R43">
        <v>20.38</v>
      </c>
      <c r="S43">
        <v>25.38</v>
      </c>
      <c r="T43">
        <v>0</v>
      </c>
      <c r="U43">
        <v>402.73</v>
      </c>
      <c r="V43">
        <v>17.5</v>
      </c>
      <c r="W43">
        <v>43.49</v>
      </c>
      <c r="X43">
        <v>95.08</v>
      </c>
      <c r="Y43">
        <v>0</v>
      </c>
      <c r="Z43">
        <v>0</v>
      </c>
      <c r="AA43">
        <v>0</v>
      </c>
      <c r="AB43">
        <v>12.56</v>
      </c>
      <c r="AC43">
        <v>0</v>
      </c>
      <c r="AD43">
        <v>0</v>
      </c>
      <c r="AE43">
        <v>15.85</v>
      </c>
      <c r="AF43">
        <v>8.5299999999999994</v>
      </c>
      <c r="AG43">
        <v>42.01</v>
      </c>
      <c r="AH43">
        <v>0</v>
      </c>
      <c r="AI43">
        <v>0</v>
      </c>
      <c r="AJ43">
        <v>0</v>
      </c>
      <c r="AK43">
        <v>51.38</v>
      </c>
      <c r="AL43">
        <v>1.35</v>
      </c>
      <c r="AM43">
        <v>0</v>
      </c>
      <c r="AN43">
        <v>0</v>
      </c>
      <c r="AO43">
        <v>0</v>
      </c>
      <c r="AP43">
        <v>2.46</v>
      </c>
      <c r="AQ43">
        <v>0</v>
      </c>
      <c r="AR43">
        <v>25.48</v>
      </c>
      <c r="AS43">
        <v>4.2699999999999996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2012.92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511.62</v>
      </c>
      <c r="L44">
        <v>260.27999999999997</v>
      </c>
      <c r="M44">
        <v>44.24</v>
      </c>
      <c r="N44">
        <v>114.21</v>
      </c>
      <c r="O44">
        <v>119.56</v>
      </c>
      <c r="P44">
        <v>107.94</v>
      </c>
      <c r="Q44">
        <v>17.04</v>
      </c>
      <c r="R44">
        <v>20.38</v>
      </c>
      <c r="S44">
        <v>25.38</v>
      </c>
      <c r="T44">
        <v>0</v>
      </c>
      <c r="U44">
        <v>402.73</v>
      </c>
      <c r="V44">
        <v>17.5</v>
      </c>
      <c r="W44">
        <v>43.49</v>
      </c>
      <c r="X44">
        <v>95.08</v>
      </c>
      <c r="Y44">
        <v>0</v>
      </c>
      <c r="Z44">
        <v>0</v>
      </c>
      <c r="AA44">
        <v>0</v>
      </c>
      <c r="AB44">
        <v>12.56</v>
      </c>
      <c r="AC44">
        <v>0</v>
      </c>
      <c r="AD44">
        <v>0</v>
      </c>
      <c r="AE44">
        <v>15.85</v>
      </c>
      <c r="AF44">
        <v>8.5299999999999994</v>
      </c>
      <c r="AG44">
        <v>42.01</v>
      </c>
      <c r="AH44">
        <v>0</v>
      </c>
      <c r="AI44">
        <v>0</v>
      </c>
      <c r="AJ44">
        <v>0</v>
      </c>
      <c r="AK44">
        <v>51.38</v>
      </c>
      <c r="AL44">
        <v>1.35</v>
      </c>
      <c r="AM44">
        <v>0</v>
      </c>
      <c r="AN44">
        <v>0</v>
      </c>
      <c r="AO44">
        <v>0</v>
      </c>
      <c r="AP44">
        <v>2.46</v>
      </c>
      <c r="AQ44">
        <v>0</v>
      </c>
      <c r="AR44">
        <v>25.48</v>
      </c>
      <c r="AS44">
        <v>4.2699999999999996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1962.5700000000002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482.77</v>
      </c>
      <c r="L45">
        <v>254.85</v>
      </c>
      <c r="M45">
        <v>44.24</v>
      </c>
      <c r="N45">
        <v>114.21</v>
      </c>
      <c r="O45">
        <v>119.56</v>
      </c>
      <c r="P45">
        <v>107.94</v>
      </c>
      <c r="Q45">
        <v>17.04</v>
      </c>
      <c r="R45">
        <v>20.38</v>
      </c>
      <c r="S45">
        <v>25.38</v>
      </c>
      <c r="T45">
        <v>0</v>
      </c>
      <c r="U45">
        <v>402.73</v>
      </c>
      <c r="V45">
        <v>17.5</v>
      </c>
      <c r="W45">
        <v>43.49</v>
      </c>
      <c r="X45">
        <v>95.08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42.01</v>
      </c>
      <c r="AH45">
        <v>0</v>
      </c>
      <c r="AI45">
        <v>0</v>
      </c>
      <c r="AJ45">
        <v>0</v>
      </c>
      <c r="AK45">
        <v>51.38</v>
      </c>
      <c r="AL45">
        <v>1.35</v>
      </c>
      <c r="AM45">
        <v>0</v>
      </c>
      <c r="AN45">
        <v>0</v>
      </c>
      <c r="AO45">
        <v>0</v>
      </c>
      <c r="AP45">
        <v>2.46</v>
      </c>
      <c r="AQ45">
        <v>0</v>
      </c>
      <c r="AR45">
        <v>2.13</v>
      </c>
      <c r="AS45">
        <v>4.2699999999999996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1892.3800000000003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482.77</v>
      </c>
      <c r="L46">
        <v>254.85</v>
      </c>
      <c r="M46">
        <v>44.24</v>
      </c>
      <c r="N46">
        <v>114.21</v>
      </c>
      <c r="O46">
        <v>119.56</v>
      </c>
      <c r="P46">
        <v>107.94</v>
      </c>
      <c r="Q46">
        <v>17.04</v>
      </c>
      <c r="R46">
        <v>20.38</v>
      </c>
      <c r="S46">
        <v>25.38</v>
      </c>
      <c r="T46">
        <v>0</v>
      </c>
      <c r="U46">
        <v>402.73</v>
      </c>
      <c r="V46">
        <v>17.5</v>
      </c>
      <c r="W46">
        <v>43.49</v>
      </c>
      <c r="X46">
        <v>95.08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42.01</v>
      </c>
      <c r="AH46">
        <v>0</v>
      </c>
      <c r="AI46">
        <v>0</v>
      </c>
      <c r="AJ46">
        <v>0</v>
      </c>
      <c r="AK46">
        <v>51.38</v>
      </c>
      <c r="AL46">
        <v>1.35</v>
      </c>
      <c r="AM46">
        <v>0</v>
      </c>
      <c r="AN46">
        <v>0</v>
      </c>
      <c r="AO46">
        <v>0</v>
      </c>
      <c r="AP46">
        <v>2.46</v>
      </c>
      <c r="AQ46">
        <v>0</v>
      </c>
      <c r="AR46">
        <v>1.07</v>
      </c>
      <c r="AS46">
        <v>4.2699999999999996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1891.3200000000002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419.3</v>
      </c>
      <c r="L47">
        <v>258.7</v>
      </c>
      <c r="M47">
        <v>44.24</v>
      </c>
      <c r="N47">
        <v>114.21</v>
      </c>
      <c r="O47">
        <v>119.56</v>
      </c>
      <c r="P47">
        <v>107.94</v>
      </c>
      <c r="Q47">
        <v>15.59</v>
      </c>
      <c r="R47">
        <v>17.57</v>
      </c>
      <c r="S47">
        <v>21.88</v>
      </c>
      <c r="T47">
        <v>0</v>
      </c>
      <c r="U47">
        <v>402.73</v>
      </c>
      <c r="V47">
        <v>15.02</v>
      </c>
      <c r="W47">
        <v>43.49</v>
      </c>
      <c r="X47">
        <v>95.08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15.85</v>
      </c>
      <c r="AF47">
        <v>8.5299999999999994</v>
      </c>
      <c r="AG47">
        <v>42.01</v>
      </c>
      <c r="AH47">
        <v>0</v>
      </c>
      <c r="AI47">
        <v>0</v>
      </c>
      <c r="AJ47">
        <v>0</v>
      </c>
      <c r="AK47">
        <v>51.38</v>
      </c>
      <c r="AL47">
        <v>1.35</v>
      </c>
      <c r="AM47">
        <v>0</v>
      </c>
      <c r="AN47">
        <v>0</v>
      </c>
      <c r="AO47">
        <v>0</v>
      </c>
      <c r="AP47">
        <v>2.46</v>
      </c>
      <c r="AQ47">
        <v>0</v>
      </c>
      <c r="AR47">
        <v>1.07</v>
      </c>
      <c r="AS47">
        <v>4.2699999999999996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1821.4599999999998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400.07</v>
      </c>
      <c r="L48">
        <v>254.85</v>
      </c>
      <c r="M48">
        <v>44.24</v>
      </c>
      <c r="N48">
        <v>114.21</v>
      </c>
      <c r="O48">
        <v>119.56</v>
      </c>
      <c r="P48">
        <v>107.94</v>
      </c>
      <c r="Q48">
        <v>14.91</v>
      </c>
      <c r="R48">
        <v>19.48</v>
      </c>
      <c r="S48">
        <v>24.9</v>
      </c>
      <c r="T48">
        <v>0</v>
      </c>
      <c r="U48">
        <v>402.73</v>
      </c>
      <c r="V48">
        <v>16.88</v>
      </c>
      <c r="W48">
        <v>43.49</v>
      </c>
      <c r="X48">
        <v>95.08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15.85</v>
      </c>
      <c r="AF48">
        <v>8.5299999999999994</v>
      </c>
      <c r="AG48">
        <v>42.01</v>
      </c>
      <c r="AH48">
        <v>0</v>
      </c>
      <c r="AI48">
        <v>0</v>
      </c>
      <c r="AJ48">
        <v>0</v>
      </c>
      <c r="AK48">
        <v>51.38</v>
      </c>
      <c r="AL48">
        <v>1.35</v>
      </c>
      <c r="AM48">
        <v>0</v>
      </c>
      <c r="AN48">
        <v>0</v>
      </c>
      <c r="AO48">
        <v>0</v>
      </c>
      <c r="AP48">
        <v>2.46</v>
      </c>
      <c r="AQ48">
        <v>0</v>
      </c>
      <c r="AR48">
        <v>1.07</v>
      </c>
      <c r="AS48">
        <v>4.2699999999999996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1804.4900000000002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380.83</v>
      </c>
      <c r="L49">
        <v>254.85</v>
      </c>
      <c r="M49">
        <v>44.24</v>
      </c>
      <c r="N49">
        <v>114.21</v>
      </c>
      <c r="O49">
        <v>119.56</v>
      </c>
      <c r="P49">
        <v>107.94</v>
      </c>
      <c r="Q49">
        <v>14.91</v>
      </c>
      <c r="R49">
        <v>20.38</v>
      </c>
      <c r="S49">
        <v>25.38</v>
      </c>
      <c r="T49">
        <v>0</v>
      </c>
      <c r="U49">
        <v>402.73</v>
      </c>
      <c r="V49">
        <v>17.5</v>
      </c>
      <c r="W49">
        <v>43.49</v>
      </c>
      <c r="X49">
        <v>95.08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15.85</v>
      </c>
      <c r="AF49">
        <v>8.5299999999999994</v>
      </c>
      <c r="AG49">
        <v>42.01</v>
      </c>
      <c r="AH49">
        <v>0</v>
      </c>
      <c r="AI49">
        <v>0</v>
      </c>
      <c r="AJ49">
        <v>0</v>
      </c>
      <c r="AK49">
        <v>51.38</v>
      </c>
      <c r="AL49">
        <v>1.35</v>
      </c>
      <c r="AM49">
        <v>0</v>
      </c>
      <c r="AN49">
        <v>0</v>
      </c>
      <c r="AO49">
        <v>0</v>
      </c>
      <c r="AP49">
        <v>2.46</v>
      </c>
      <c r="AQ49">
        <v>0</v>
      </c>
      <c r="AR49">
        <v>1.07</v>
      </c>
      <c r="AS49">
        <v>4.2699999999999996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1787.2500000000002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351.98</v>
      </c>
      <c r="L50">
        <v>247.16</v>
      </c>
      <c r="M50">
        <v>44.24</v>
      </c>
      <c r="N50">
        <v>114.21</v>
      </c>
      <c r="O50">
        <v>119.56</v>
      </c>
      <c r="P50">
        <v>107.94</v>
      </c>
      <c r="Q50">
        <v>14.91</v>
      </c>
      <c r="R50">
        <v>20.38</v>
      </c>
      <c r="S50">
        <v>25.38</v>
      </c>
      <c r="T50">
        <v>0</v>
      </c>
      <c r="U50">
        <v>402.73</v>
      </c>
      <c r="V50">
        <v>17.5</v>
      </c>
      <c r="W50">
        <v>43.49</v>
      </c>
      <c r="X50">
        <v>95.08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15.85</v>
      </c>
      <c r="AF50">
        <v>8.5299999999999994</v>
      </c>
      <c r="AG50">
        <v>42.01</v>
      </c>
      <c r="AH50">
        <v>0</v>
      </c>
      <c r="AI50">
        <v>0</v>
      </c>
      <c r="AJ50">
        <v>0</v>
      </c>
      <c r="AK50">
        <v>51.38</v>
      </c>
      <c r="AL50">
        <v>1.35</v>
      </c>
      <c r="AM50">
        <v>0</v>
      </c>
      <c r="AN50">
        <v>0</v>
      </c>
      <c r="AO50">
        <v>0</v>
      </c>
      <c r="AP50">
        <v>2.46</v>
      </c>
      <c r="AQ50">
        <v>0</v>
      </c>
      <c r="AR50">
        <v>1.07</v>
      </c>
      <c r="AS50">
        <v>4.2699999999999996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1750.71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332.75</v>
      </c>
      <c r="L51">
        <v>247.16</v>
      </c>
      <c r="M51">
        <v>44.24</v>
      </c>
      <c r="N51">
        <v>114.21</v>
      </c>
      <c r="O51">
        <v>119.56</v>
      </c>
      <c r="P51">
        <v>107.94</v>
      </c>
      <c r="Q51">
        <v>14.91</v>
      </c>
      <c r="R51">
        <v>20.38</v>
      </c>
      <c r="S51">
        <v>25.38</v>
      </c>
      <c r="T51">
        <v>0</v>
      </c>
      <c r="U51">
        <v>402.73</v>
      </c>
      <c r="V51">
        <v>17.5</v>
      </c>
      <c r="W51">
        <v>43.49</v>
      </c>
      <c r="X51">
        <v>95.08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42.01</v>
      </c>
      <c r="AH51">
        <v>0</v>
      </c>
      <c r="AI51">
        <v>0</v>
      </c>
      <c r="AJ51">
        <v>0</v>
      </c>
      <c r="AK51">
        <v>51.38</v>
      </c>
      <c r="AL51">
        <v>1.35</v>
      </c>
      <c r="AM51">
        <v>0</v>
      </c>
      <c r="AN51">
        <v>0</v>
      </c>
      <c r="AO51">
        <v>0</v>
      </c>
      <c r="AP51">
        <v>8.01</v>
      </c>
      <c r="AQ51">
        <v>0</v>
      </c>
      <c r="AR51">
        <v>1.07</v>
      </c>
      <c r="AS51">
        <v>4.2699999999999996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1721.18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313.51</v>
      </c>
      <c r="L52">
        <v>239.46</v>
      </c>
      <c r="M52">
        <v>44.24</v>
      </c>
      <c r="N52">
        <v>114.21</v>
      </c>
      <c r="O52">
        <v>119.56</v>
      </c>
      <c r="P52">
        <v>107.94</v>
      </c>
      <c r="Q52">
        <v>14.91</v>
      </c>
      <c r="R52">
        <v>20.38</v>
      </c>
      <c r="S52">
        <v>25.38</v>
      </c>
      <c r="T52">
        <v>0</v>
      </c>
      <c r="U52">
        <v>402.73</v>
      </c>
      <c r="V52">
        <v>17.5</v>
      </c>
      <c r="W52">
        <v>43.49</v>
      </c>
      <c r="X52">
        <v>95.08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42.01</v>
      </c>
      <c r="AH52">
        <v>0</v>
      </c>
      <c r="AI52">
        <v>0</v>
      </c>
      <c r="AJ52">
        <v>0</v>
      </c>
      <c r="AK52">
        <v>51.38</v>
      </c>
      <c r="AL52">
        <v>1.35</v>
      </c>
      <c r="AM52">
        <v>0</v>
      </c>
      <c r="AN52">
        <v>0</v>
      </c>
      <c r="AO52">
        <v>0</v>
      </c>
      <c r="AP52">
        <v>3.08</v>
      </c>
      <c r="AQ52">
        <v>0</v>
      </c>
      <c r="AR52">
        <v>1.07</v>
      </c>
      <c r="AS52">
        <v>4.2699999999999996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1689.31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293.32</v>
      </c>
      <c r="L53">
        <v>232.73</v>
      </c>
      <c r="M53">
        <v>44.24</v>
      </c>
      <c r="N53">
        <v>114.21</v>
      </c>
      <c r="O53">
        <v>119.56</v>
      </c>
      <c r="P53">
        <v>107.94</v>
      </c>
      <c r="Q53">
        <v>14.91</v>
      </c>
      <c r="R53">
        <v>18.260000000000002</v>
      </c>
      <c r="S53">
        <v>22.86</v>
      </c>
      <c r="T53">
        <v>0</v>
      </c>
      <c r="U53">
        <v>402.73</v>
      </c>
      <c r="V53">
        <v>15.02</v>
      </c>
      <c r="W53">
        <v>43.49</v>
      </c>
      <c r="X53">
        <v>95.08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42.01</v>
      </c>
      <c r="AH53">
        <v>0</v>
      </c>
      <c r="AI53">
        <v>0</v>
      </c>
      <c r="AJ53">
        <v>0</v>
      </c>
      <c r="AK53">
        <v>51.38</v>
      </c>
      <c r="AL53">
        <v>1.35</v>
      </c>
      <c r="AM53">
        <v>0</v>
      </c>
      <c r="AN53">
        <v>0</v>
      </c>
      <c r="AO53">
        <v>0</v>
      </c>
      <c r="AP53">
        <v>3.08</v>
      </c>
      <c r="AQ53">
        <v>0</v>
      </c>
      <c r="AR53">
        <v>1.07</v>
      </c>
      <c r="AS53">
        <v>4.2699999999999996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1655.2699999999998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277.93</v>
      </c>
      <c r="L54">
        <v>232.73</v>
      </c>
      <c r="M54">
        <v>44.24</v>
      </c>
      <c r="N54">
        <v>114.21</v>
      </c>
      <c r="O54">
        <v>119.56</v>
      </c>
      <c r="P54">
        <v>107.94</v>
      </c>
      <c r="Q54">
        <v>14.91</v>
      </c>
      <c r="R54">
        <v>15.28</v>
      </c>
      <c r="S54">
        <v>19.28</v>
      </c>
      <c r="T54">
        <v>0</v>
      </c>
      <c r="U54">
        <v>402.73</v>
      </c>
      <c r="V54">
        <v>15.02</v>
      </c>
      <c r="W54">
        <v>43.49</v>
      </c>
      <c r="X54">
        <v>95.08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42.01</v>
      </c>
      <c r="AH54">
        <v>0</v>
      </c>
      <c r="AI54">
        <v>0</v>
      </c>
      <c r="AJ54">
        <v>0</v>
      </c>
      <c r="AK54">
        <v>51.38</v>
      </c>
      <c r="AL54">
        <v>1.35</v>
      </c>
      <c r="AM54">
        <v>0</v>
      </c>
      <c r="AN54">
        <v>0</v>
      </c>
      <c r="AO54">
        <v>0</v>
      </c>
      <c r="AP54">
        <v>3.08</v>
      </c>
      <c r="AQ54">
        <v>0</v>
      </c>
      <c r="AR54">
        <v>1.07</v>
      </c>
      <c r="AS54">
        <v>4.2699999999999996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1633.3199999999997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229.85</v>
      </c>
      <c r="L55">
        <v>232.73</v>
      </c>
      <c r="M55">
        <v>44.24</v>
      </c>
      <c r="N55">
        <v>114.21</v>
      </c>
      <c r="O55">
        <v>119.56</v>
      </c>
      <c r="P55">
        <v>107.94</v>
      </c>
      <c r="Q55">
        <v>14.91</v>
      </c>
      <c r="R55">
        <v>15.28</v>
      </c>
      <c r="S55">
        <v>19.28</v>
      </c>
      <c r="T55">
        <v>0</v>
      </c>
      <c r="U55">
        <v>402.73</v>
      </c>
      <c r="V55">
        <v>12.49</v>
      </c>
      <c r="W55">
        <v>43.49</v>
      </c>
      <c r="X55">
        <v>95.08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42.01</v>
      </c>
      <c r="AH55">
        <v>0</v>
      </c>
      <c r="AI55">
        <v>0</v>
      </c>
      <c r="AJ55">
        <v>0</v>
      </c>
      <c r="AK55">
        <v>51.38</v>
      </c>
      <c r="AL55">
        <v>1.35</v>
      </c>
      <c r="AM55">
        <v>0</v>
      </c>
      <c r="AN55">
        <v>0</v>
      </c>
      <c r="AO55">
        <v>0</v>
      </c>
      <c r="AP55">
        <v>8.01</v>
      </c>
      <c r="AQ55">
        <v>0</v>
      </c>
      <c r="AR55">
        <v>1.07</v>
      </c>
      <c r="AS55">
        <v>4.2699999999999996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1587.6399999999999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201</v>
      </c>
      <c r="L56">
        <v>232.73</v>
      </c>
      <c r="M56">
        <v>44.24</v>
      </c>
      <c r="N56">
        <v>114.21</v>
      </c>
      <c r="O56">
        <v>119.56</v>
      </c>
      <c r="P56">
        <v>107.94</v>
      </c>
      <c r="Q56">
        <v>14.91</v>
      </c>
      <c r="R56">
        <v>15.28</v>
      </c>
      <c r="S56">
        <v>19.28</v>
      </c>
      <c r="T56">
        <v>0</v>
      </c>
      <c r="U56">
        <v>402.73</v>
      </c>
      <c r="V56">
        <v>12.49</v>
      </c>
      <c r="W56">
        <v>38.21</v>
      </c>
      <c r="X56">
        <v>82.48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42.01</v>
      </c>
      <c r="AH56">
        <v>0</v>
      </c>
      <c r="AI56">
        <v>0</v>
      </c>
      <c r="AJ56">
        <v>0</v>
      </c>
      <c r="AK56">
        <v>51.38</v>
      </c>
      <c r="AL56">
        <v>1.35</v>
      </c>
      <c r="AM56">
        <v>0</v>
      </c>
      <c r="AN56">
        <v>0</v>
      </c>
      <c r="AO56">
        <v>0</v>
      </c>
      <c r="AP56">
        <v>3.08</v>
      </c>
      <c r="AQ56">
        <v>0</v>
      </c>
      <c r="AR56">
        <v>1.07</v>
      </c>
      <c r="AS56">
        <v>4.2699999999999996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1535.98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196.19</v>
      </c>
      <c r="L57">
        <v>232.73</v>
      </c>
      <c r="M57">
        <v>44.24</v>
      </c>
      <c r="N57">
        <v>114.21</v>
      </c>
      <c r="O57">
        <v>119.56</v>
      </c>
      <c r="P57">
        <v>107.94</v>
      </c>
      <c r="Q57">
        <v>14.91</v>
      </c>
      <c r="R57">
        <v>15.28</v>
      </c>
      <c r="S57">
        <v>19.28</v>
      </c>
      <c r="T57">
        <v>0</v>
      </c>
      <c r="U57">
        <v>402.73</v>
      </c>
      <c r="V57">
        <v>12.49</v>
      </c>
      <c r="W57">
        <v>38.21</v>
      </c>
      <c r="X57">
        <v>82.48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42.01</v>
      </c>
      <c r="AH57">
        <v>0</v>
      </c>
      <c r="AI57">
        <v>0</v>
      </c>
      <c r="AJ57">
        <v>0</v>
      </c>
      <c r="AK57">
        <v>51.38</v>
      </c>
      <c r="AL57">
        <v>1.35</v>
      </c>
      <c r="AM57">
        <v>0</v>
      </c>
      <c r="AN57">
        <v>0</v>
      </c>
      <c r="AO57">
        <v>0</v>
      </c>
      <c r="AP57">
        <v>2.46</v>
      </c>
      <c r="AQ57">
        <v>0</v>
      </c>
      <c r="AR57">
        <v>1.07</v>
      </c>
      <c r="AS57">
        <v>4.2699999999999996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1530.5500000000002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211.57</v>
      </c>
      <c r="L58">
        <v>232.73</v>
      </c>
      <c r="M58">
        <v>44.24</v>
      </c>
      <c r="N58">
        <v>114.21</v>
      </c>
      <c r="O58">
        <v>119.56</v>
      </c>
      <c r="P58">
        <v>107.94</v>
      </c>
      <c r="Q58">
        <v>14.91</v>
      </c>
      <c r="R58">
        <v>15.28</v>
      </c>
      <c r="S58">
        <v>19.28</v>
      </c>
      <c r="T58">
        <v>0</v>
      </c>
      <c r="U58">
        <v>402.73</v>
      </c>
      <c r="V58">
        <v>12.49</v>
      </c>
      <c r="W58">
        <v>38.21</v>
      </c>
      <c r="X58">
        <v>82.48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42.01</v>
      </c>
      <c r="AH58">
        <v>0</v>
      </c>
      <c r="AI58">
        <v>0</v>
      </c>
      <c r="AJ58">
        <v>0</v>
      </c>
      <c r="AK58">
        <v>51.38</v>
      </c>
      <c r="AL58">
        <v>1.35</v>
      </c>
      <c r="AM58">
        <v>0</v>
      </c>
      <c r="AN58">
        <v>0</v>
      </c>
      <c r="AO58">
        <v>0</v>
      </c>
      <c r="AP58">
        <v>2.46</v>
      </c>
      <c r="AQ58">
        <v>0</v>
      </c>
      <c r="AR58">
        <v>1.07</v>
      </c>
      <c r="AS58">
        <v>4.2699999999999996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1545.9299999999998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212.54</v>
      </c>
      <c r="L59">
        <v>230.81</v>
      </c>
      <c r="M59">
        <v>44.24</v>
      </c>
      <c r="N59">
        <v>114.21</v>
      </c>
      <c r="O59">
        <v>119.56</v>
      </c>
      <c r="P59">
        <v>107.94</v>
      </c>
      <c r="Q59">
        <v>11.55</v>
      </c>
      <c r="R59">
        <v>11.33</v>
      </c>
      <c r="S59">
        <v>14.29</v>
      </c>
      <c r="T59">
        <v>0</v>
      </c>
      <c r="U59">
        <v>402.73</v>
      </c>
      <c r="V59">
        <v>14.98</v>
      </c>
      <c r="W59">
        <v>38.21</v>
      </c>
      <c r="X59">
        <v>82.48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42.01</v>
      </c>
      <c r="AH59">
        <v>0</v>
      </c>
      <c r="AI59">
        <v>0</v>
      </c>
      <c r="AJ59">
        <v>0</v>
      </c>
      <c r="AK59">
        <v>51.38</v>
      </c>
      <c r="AL59">
        <v>1.35</v>
      </c>
      <c r="AM59">
        <v>0</v>
      </c>
      <c r="AN59">
        <v>0</v>
      </c>
      <c r="AO59">
        <v>0</v>
      </c>
      <c r="AP59">
        <v>8.01</v>
      </c>
      <c r="AQ59">
        <v>0</v>
      </c>
      <c r="AR59">
        <v>1.07</v>
      </c>
      <c r="AS59">
        <v>4.2699999999999996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1540.7200000000003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229.85</v>
      </c>
      <c r="L60">
        <v>230.81</v>
      </c>
      <c r="M60">
        <v>44.24</v>
      </c>
      <c r="N60">
        <v>114.21</v>
      </c>
      <c r="O60">
        <v>119.56</v>
      </c>
      <c r="P60">
        <v>107.94</v>
      </c>
      <c r="Q60">
        <v>11.55</v>
      </c>
      <c r="R60">
        <v>11.33</v>
      </c>
      <c r="S60">
        <v>14.29</v>
      </c>
      <c r="T60">
        <v>0</v>
      </c>
      <c r="U60">
        <v>402.73</v>
      </c>
      <c r="V60">
        <v>14.98</v>
      </c>
      <c r="W60">
        <v>38.21</v>
      </c>
      <c r="X60">
        <v>82.48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42.01</v>
      </c>
      <c r="AH60">
        <v>0</v>
      </c>
      <c r="AI60">
        <v>0</v>
      </c>
      <c r="AJ60">
        <v>0</v>
      </c>
      <c r="AK60">
        <v>51.38</v>
      </c>
      <c r="AL60">
        <v>1.35</v>
      </c>
      <c r="AM60">
        <v>0</v>
      </c>
      <c r="AN60">
        <v>0</v>
      </c>
      <c r="AO60">
        <v>0</v>
      </c>
      <c r="AP60">
        <v>8.01</v>
      </c>
      <c r="AQ60">
        <v>0</v>
      </c>
      <c r="AR60">
        <v>1.07</v>
      </c>
      <c r="AS60">
        <v>4.2699999999999996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1558.0300000000002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254.85</v>
      </c>
      <c r="L61">
        <v>230.81</v>
      </c>
      <c r="M61">
        <v>44.24</v>
      </c>
      <c r="N61">
        <v>114.21</v>
      </c>
      <c r="O61">
        <v>119.56</v>
      </c>
      <c r="P61">
        <v>107.94</v>
      </c>
      <c r="Q61">
        <v>11.55</v>
      </c>
      <c r="R61">
        <v>11.33</v>
      </c>
      <c r="S61">
        <v>14.29</v>
      </c>
      <c r="T61">
        <v>0</v>
      </c>
      <c r="U61">
        <v>402.73</v>
      </c>
      <c r="V61">
        <v>14.98</v>
      </c>
      <c r="W61">
        <v>38.21</v>
      </c>
      <c r="X61">
        <v>95.08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42.01</v>
      </c>
      <c r="AH61">
        <v>0</v>
      </c>
      <c r="AI61">
        <v>0</v>
      </c>
      <c r="AJ61">
        <v>0</v>
      </c>
      <c r="AK61">
        <v>51.38</v>
      </c>
      <c r="AL61">
        <v>1.35</v>
      </c>
      <c r="AM61">
        <v>0</v>
      </c>
      <c r="AN61">
        <v>0</v>
      </c>
      <c r="AO61">
        <v>0</v>
      </c>
      <c r="AP61">
        <v>8.01</v>
      </c>
      <c r="AQ61">
        <v>0</v>
      </c>
      <c r="AR61">
        <v>1.07</v>
      </c>
      <c r="AS61">
        <v>4.2699999999999996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1595.63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276.01</v>
      </c>
      <c r="L62">
        <v>230.81</v>
      </c>
      <c r="M62">
        <v>44.24</v>
      </c>
      <c r="N62">
        <v>114.21</v>
      </c>
      <c r="O62">
        <v>119.56</v>
      </c>
      <c r="P62">
        <v>107.94</v>
      </c>
      <c r="Q62">
        <v>11.55</v>
      </c>
      <c r="R62">
        <v>11.33</v>
      </c>
      <c r="S62">
        <v>14.29</v>
      </c>
      <c r="T62">
        <v>0</v>
      </c>
      <c r="U62">
        <v>402.73</v>
      </c>
      <c r="V62">
        <v>17.5</v>
      </c>
      <c r="W62">
        <v>38.21</v>
      </c>
      <c r="X62">
        <v>95.08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42.01</v>
      </c>
      <c r="AH62">
        <v>0</v>
      </c>
      <c r="AI62">
        <v>0</v>
      </c>
      <c r="AJ62">
        <v>0</v>
      </c>
      <c r="AK62">
        <v>51.38</v>
      </c>
      <c r="AL62">
        <v>1.35</v>
      </c>
      <c r="AM62">
        <v>0</v>
      </c>
      <c r="AN62">
        <v>0</v>
      </c>
      <c r="AO62">
        <v>0</v>
      </c>
      <c r="AP62">
        <v>2.46</v>
      </c>
      <c r="AQ62">
        <v>0</v>
      </c>
      <c r="AR62">
        <v>1.07</v>
      </c>
      <c r="AS62">
        <v>4.2699999999999996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1613.76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296.2</v>
      </c>
      <c r="L63">
        <v>232.73</v>
      </c>
      <c r="M63">
        <v>44.24</v>
      </c>
      <c r="N63">
        <v>114.21</v>
      </c>
      <c r="O63">
        <v>119.56</v>
      </c>
      <c r="P63">
        <v>107.94</v>
      </c>
      <c r="Q63">
        <v>14.01</v>
      </c>
      <c r="R63">
        <v>18.079999999999998</v>
      </c>
      <c r="S63">
        <v>19.32</v>
      </c>
      <c r="T63">
        <v>0</v>
      </c>
      <c r="U63">
        <v>402.73</v>
      </c>
      <c r="V63">
        <v>17.5</v>
      </c>
      <c r="W63">
        <v>43.06</v>
      </c>
      <c r="X63">
        <v>95.08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42.01</v>
      </c>
      <c r="AH63">
        <v>0</v>
      </c>
      <c r="AI63">
        <v>0</v>
      </c>
      <c r="AJ63">
        <v>0</v>
      </c>
      <c r="AK63">
        <v>51.38</v>
      </c>
      <c r="AL63">
        <v>1.35</v>
      </c>
      <c r="AM63">
        <v>0</v>
      </c>
      <c r="AN63">
        <v>0</v>
      </c>
      <c r="AO63">
        <v>0</v>
      </c>
      <c r="AP63">
        <v>2.46</v>
      </c>
      <c r="AQ63">
        <v>0</v>
      </c>
      <c r="AR63">
        <v>1.07</v>
      </c>
      <c r="AS63">
        <v>4.2699999999999996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1654.96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296.2</v>
      </c>
      <c r="L64">
        <v>232.73</v>
      </c>
      <c r="M64">
        <v>44.24</v>
      </c>
      <c r="N64">
        <v>114.21</v>
      </c>
      <c r="O64">
        <v>119.56</v>
      </c>
      <c r="P64">
        <v>107.94</v>
      </c>
      <c r="Q64">
        <v>14.91</v>
      </c>
      <c r="R64">
        <v>18.09</v>
      </c>
      <c r="S64">
        <v>22.78</v>
      </c>
      <c r="T64">
        <v>0</v>
      </c>
      <c r="U64">
        <v>402.73</v>
      </c>
      <c r="V64">
        <v>17.5</v>
      </c>
      <c r="W64">
        <v>43.06</v>
      </c>
      <c r="X64">
        <v>95.08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42.01</v>
      </c>
      <c r="AH64">
        <v>0</v>
      </c>
      <c r="AI64">
        <v>0</v>
      </c>
      <c r="AJ64">
        <v>0</v>
      </c>
      <c r="AK64">
        <v>51.38</v>
      </c>
      <c r="AL64">
        <v>1.35</v>
      </c>
      <c r="AM64">
        <v>0</v>
      </c>
      <c r="AN64">
        <v>0</v>
      </c>
      <c r="AO64">
        <v>0</v>
      </c>
      <c r="AP64">
        <v>2.46</v>
      </c>
      <c r="AQ64">
        <v>0</v>
      </c>
      <c r="AR64">
        <v>1.07</v>
      </c>
      <c r="AS64">
        <v>4.2699999999999996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1659.33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313.51</v>
      </c>
      <c r="L65">
        <v>232.73</v>
      </c>
      <c r="M65">
        <v>44.24</v>
      </c>
      <c r="N65">
        <v>114.21</v>
      </c>
      <c r="O65">
        <v>119.56</v>
      </c>
      <c r="P65">
        <v>107.94</v>
      </c>
      <c r="Q65">
        <v>14.91</v>
      </c>
      <c r="R65">
        <v>20.38</v>
      </c>
      <c r="S65">
        <v>25.38</v>
      </c>
      <c r="T65">
        <v>0</v>
      </c>
      <c r="U65">
        <v>402.73</v>
      </c>
      <c r="V65">
        <v>17.5</v>
      </c>
      <c r="W65">
        <v>43.06</v>
      </c>
      <c r="X65">
        <v>95.08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42.01</v>
      </c>
      <c r="AH65">
        <v>0</v>
      </c>
      <c r="AI65">
        <v>0</v>
      </c>
      <c r="AJ65">
        <v>0</v>
      </c>
      <c r="AK65">
        <v>51.38</v>
      </c>
      <c r="AL65">
        <v>1.35</v>
      </c>
      <c r="AM65">
        <v>0</v>
      </c>
      <c r="AN65">
        <v>0</v>
      </c>
      <c r="AO65">
        <v>0</v>
      </c>
      <c r="AP65">
        <v>2.46</v>
      </c>
      <c r="AQ65">
        <v>0</v>
      </c>
      <c r="AR65">
        <v>1.07</v>
      </c>
      <c r="AS65">
        <v>4.2699999999999996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1681.53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361.6</v>
      </c>
      <c r="L66">
        <v>288.51</v>
      </c>
      <c r="M66">
        <v>44.24</v>
      </c>
      <c r="N66">
        <v>114.21</v>
      </c>
      <c r="O66">
        <v>119.56</v>
      </c>
      <c r="P66">
        <v>107.94</v>
      </c>
      <c r="Q66">
        <v>14.91</v>
      </c>
      <c r="R66">
        <v>20.38</v>
      </c>
      <c r="S66">
        <v>25.38</v>
      </c>
      <c r="T66">
        <v>0</v>
      </c>
      <c r="U66">
        <v>402.73</v>
      </c>
      <c r="V66">
        <v>17.5</v>
      </c>
      <c r="W66">
        <v>43.06</v>
      </c>
      <c r="X66">
        <v>95.08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42.01</v>
      </c>
      <c r="AH66">
        <v>0</v>
      </c>
      <c r="AI66">
        <v>0</v>
      </c>
      <c r="AJ66">
        <v>0</v>
      </c>
      <c r="AK66">
        <v>51.38</v>
      </c>
      <c r="AL66">
        <v>1.35</v>
      </c>
      <c r="AM66">
        <v>0</v>
      </c>
      <c r="AN66">
        <v>0</v>
      </c>
      <c r="AO66">
        <v>0</v>
      </c>
      <c r="AP66">
        <v>2.46</v>
      </c>
      <c r="AQ66">
        <v>14.96</v>
      </c>
      <c r="AR66">
        <v>1.07</v>
      </c>
      <c r="AS66">
        <v>4.2699999999999996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1800.3600000000004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435.65</v>
      </c>
      <c r="L67">
        <v>269.27999999999997</v>
      </c>
      <c r="M67">
        <v>44.24</v>
      </c>
      <c r="N67">
        <v>114.21</v>
      </c>
      <c r="O67">
        <v>119.56</v>
      </c>
      <c r="P67">
        <v>107.94</v>
      </c>
      <c r="Q67">
        <v>17.55</v>
      </c>
      <c r="R67">
        <v>20.38</v>
      </c>
      <c r="S67">
        <v>25.38</v>
      </c>
      <c r="T67">
        <v>0</v>
      </c>
      <c r="U67">
        <v>402.73</v>
      </c>
      <c r="V67">
        <v>17.5</v>
      </c>
      <c r="W67">
        <v>43.06</v>
      </c>
      <c r="X67">
        <v>95.08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42.01</v>
      </c>
      <c r="AH67">
        <v>0</v>
      </c>
      <c r="AI67">
        <v>0</v>
      </c>
      <c r="AJ67">
        <v>0</v>
      </c>
      <c r="AK67">
        <v>51.38</v>
      </c>
      <c r="AL67">
        <v>8.93</v>
      </c>
      <c r="AM67">
        <v>0</v>
      </c>
      <c r="AN67">
        <v>0</v>
      </c>
      <c r="AO67">
        <v>0</v>
      </c>
      <c r="AP67">
        <v>2.46</v>
      </c>
      <c r="AQ67">
        <v>14.96</v>
      </c>
      <c r="AR67">
        <v>1.07</v>
      </c>
      <c r="AS67">
        <v>4.2699999999999996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1865.4000000000003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468.35</v>
      </c>
      <c r="L68">
        <v>278.89</v>
      </c>
      <c r="M68">
        <v>44.24</v>
      </c>
      <c r="N68">
        <v>114.21</v>
      </c>
      <c r="O68">
        <v>119.56</v>
      </c>
      <c r="P68">
        <v>107.94</v>
      </c>
      <c r="Q68">
        <v>17.55</v>
      </c>
      <c r="R68">
        <v>20.38</v>
      </c>
      <c r="S68">
        <v>25.38</v>
      </c>
      <c r="T68">
        <v>0</v>
      </c>
      <c r="U68">
        <v>402.73</v>
      </c>
      <c r="V68">
        <v>17.5</v>
      </c>
      <c r="W68">
        <v>43.06</v>
      </c>
      <c r="X68">
        <v>95.08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42.01</v>
      </c>
      <c r="AH68">
        <v>0</v>
      </c>
      <c r="AI68">
        <v>0</v>
      </c>
      <c r="AJ68">
        <v>0</v>
      </c>
      <c r="AK68">
        <v>51.38</v>
      </c>
      <c r="AL68">
        <v>40.229999999999997</v>
      </c>
      <c r="AM68">
        <v>0</v>
      </c>
      <c r="AN68">
        <v>0</v>
      </c>
      <c r="AO68">
        <v>0</v>
      </c>
      <c r="AP68">
        <v>2.46</v>
      </c>
      <c r="AQ68">
        <v>29.94</v>
      </c>
      <c r="AR68">
        <v>1.07</v>
      </c>
      <c r="AS68">
        <v>4.2699999999999996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1953.9900000000002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570.29</v>
      </c>
      <c r="L69">
        <v>253.89</v>
      </c>
      <c r="M69">
        <v>44.24</v>
      </c>
      <c r="N69">
        <v>114.21</v>
      </c>
      <c r="O69">
        <v>119.56</v>
      </c>
      <c r="P69">
        <v>107.94</v>
      </c>
      <c r="Q69">
        <v>17.55</v>
      </c>
      <c r="R69">
        <v>20.38</v>
      </c>
      <c r="S69">
        <v>25.38</v>
      </c>
      <c r="T69">
        <v>0</v>
      </c>
      <c r="U69">
        <v>402.73</v>
      </c>
      <c r="V69">
        <v>17.5</v>
      </c>
      <c r="W69">
        <v>43.06</v>
      </c>
      <c r="X69">
        <v>95.08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42.01</v>
      </c>
      <c r="AH69">
        <v>0</v>
      </c>
      <c r="AI69">
        <v>0</v>
      </c>
      <c r="AJ69">
        <v>0</v>
      </c>
      <c r="AK69">
        <v>51.38</v>
      </c>
      <c r="AL69">
        <v>40.229999999999997</v>
      </c>
      <c r="AM69">
        <v>0</v>
      </c>
      <c r="AN69">
        <v>0</v>
      </c>
      <c r="AO69">
        <v>0</v>
      </c>
      <c r="AP69">
        <v>2.46</v>
      </c>
      <c r="AQ69">
        <v>44.9</v>
      </c>
      <c r="AR69">
        <v>1.07</v>
      </c>
      <c r="AS69">
        <v>4.2699999999999996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2045.8900000000003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615.12</v>
      </c>
      <c r="L70">
        <v>253.89</v>
      </c>
      <c r="M70">
        <v>44.24</v>
      </c>
      <c r="N70">
        <v>114.21</v>
      </c>
      <c r="O70">
        <v>119.56</v>
      </c>
      <c r="P70">
        <v>107.94</v>
      </c>
      <c r="Q70">
        <v>17.55</v>
      </c>
      <c r="R70">
        <v>20.38</v>
      </c>
      <c r="S70">
        <v>25.38</v>
      </c>
      <c r="T70">
        <v>0</v>
      </c>
      <c r="U70">
        <v>402.73</v>
      </c>
      <c r="V70">
        <v>17.5</v>
      </c>
      <c r="W70">
        <v>43.06</v>
      </c>
      <c r="X70">
        <v>95.08</v>
      </c>
      <c r="Y70">
        <v>0</v>
      </c>
      <c r="Z70">
        <v>0</v>
      </c>
      <c r="AA70">
        <v>0</v>
      </c>
      <c r="AB70">
        <v>3.2</v>
      </c>
      <c r="AC70">
        <v>0</v>
      </c>
      <c r="AD70">
        <v>0</v>
      </c>
      <c r="AE70">
        <v>0</v>
      </c>
      <c r="AF70">
        <v>8.5299999999999994</v>
      </c>
      <c r="AG70">
        <v>42.01</v>
      </c>
      <c r="AH70">
        <v>22.49</v>
      </c>
      <c r="AI70">
        <v>0</v>
      </c>
      <c r="AJ70">
        <v>0</v>
      </c>
      <c r="AK70">
        <v>51.38</v>
      </c>
      <c r="AL70">
        <v>40.229999999999997</v>
      </c>
      <c r="AM70">
        <v>0</v>
      </c>
      <c r="AN70">
        <v>0</v>
      </c>
      <c r="AO70">
        <v>0</v>
      </c>
      <c r="AP70">
        <v>2.46</v>
      </c>
      <c r="AQ70">
        <v>59.86</v>
      </c>
      <c r="AR70">
        <v>1.07</v>
      </c>
      <c r="AS70">
        <v>4.2699999999999996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2131.3700000000003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652.45000000000005</v>
      </c>
      <c r="L71">
        <v>305.14</v>
      </c>
      <c r="M71">
        <v>44.24</v>
      </c>
      <c r="N71">
        <v>114.21</v>
      </c>
      <c r="O71">
        <v>119.56</v>
      </c>
      <c r="P71">
        <v>107.94</v>
      </c>
      <c r="Q71">
        <v>19.55</v>
      </c>
      <c r="R71">
        <v>20.38</v>
      </c>
      <c r="S71">
        <v>25.38</v>
      </c>
      <c r="T71">
        <v>0</v>
      </c>
      <c r="U71">
        <v>402.73</v>
      </c>
      <c r="V71">
        <v>17.5</v>
      </c>
      <c r="W71">
        <v>43.06</v>
      </c>
      <c r="X71">
        <v>95.08</v>
      </c>
      <c r="Y71">
        <v>0</v>
      </c>
      <c r="Z71">
        <v>0</v>
      </c>
      <c r="AA71">
        <v>0</v>
      </c>
      <c r="AB71">
        <v>12.67</v>
      </c>
      <c r="AC71">
        <v>0</v>
      </c>
      <c r="AD71">
        <v>7.75</v>
      </c>
      <c r="AE71">
        <v>15.85</v>
      </c>
      <c r="AF71">
        <v>8.5299999999999994</v>
      </c>
      <c r="AG71">
        <v>42.01</v>
      </c>
      <c r="AH71">
        <v>44.99</v>
      </c>
      <c r="AI71">
        <v>0</v>
      </c>
      <c r="AJ71">
        <v>0</v>
      </c>
      <c r="AK71">
        <v>51.38</v>
      </c>
      <c r="AL71">
        <v>40.229999999999997</v>
      </c>
      <c r="AM71">
        <v>0</v>
      </c>
      <c r="AN71">
        <v>0</v>
      </c>
      <c r="AO71">
        <v>0</v>
      </c>
      <c r="AP71">
        <v>6.03</v>
      </c>
      <c r="AQ71">
        <v>59.86</v>
      </c>
      <c r="AR71">
        <v>1.07</v>
      </c>
      <c r="AS71">
        <v>4.2699999999999996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2281.0900000000006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652.45000000000005</v>
      </c>
      <c r="L72">
        <v>409.39</v>
      </c>
      <c r="M72">
        <v>44.24</v>
      </c>
      <c r="N72">
        <v>114.21</v>
      </c>
      <c r="O72">
        <v>119.56</v>
      </c>
      <c r="P72">
        <v>107.94</v>
      </c>
      <c r="Q72">
        <v>19.77</v>
      </c>
      <c r="R72">
        <v>20.38</v>
      </c>
      <c r="S72">
        <v>25.38</v>
      </c>
      <c r="T72">
        <v>0</v>
      </c>
      <c r="U72">
        <v>402.73</v>
      </c>
      <c r="V72">
        <v>17.5</v>
      </c>
      <c r="W72">
        <v>43.06</v>
      </c>
      <c r="X72">
        <v>95.08</v>
      </c>
      <c r="Y72">
        <v>0</v>
      </c>
      <c r="Z72">
        <v>1.06</v>
      </c>
      <c r="AA72">
        <v>11.55</v>
      </c>
      <c r="AB72">
        <v>12.67</v>
      </c>
      <c r="AC72">
        <v>0</v>
      </c>
      <c r="AD72">
        <v>15.5</v>
      </c>
      <c r="AE72">
        <v>15.85</v>
      </c>
      <c r="AF72">
        <v>8.5299999999999994</v>
      </c>
      <c r="AG72">
        <v>42.01</v>
      </c>
      <c r="AH72">
        <v>68.03</v>
      </c>
      <c r="AI72">
        <v>0</v>
      </c>
      <c r="AJ72">
        <v>0</v>
      </c>
      <c r="AK72">
        <v>51.38</v>
      </c>
      <c r="AL72">
        <v>8.93</v>
      </c>
      <c r="AM72">
        <v>0</v>
      </c>
      <c r="AN72">
        <v>0</v>
      </c>
      <c r="AO72">
        <v>0</v>
      </c>
      <c r="AP72">
        <v>6.03</v>
      </c>
      <c r="AQ72">
        <v>59.86</v>
      </c>
      <c r="AR72">
        <v>1.07</v>
      </c>
      <c r="AS72">
        <v>4.2699999999999996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2397.6600000000017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652.45000000000005</v>
      </c>
      <c r="L73">
        <v>423.15</v>
      </c>
      <c r="M73">
        <v>44.24</v>
      </c>
      <c r="N73">
        <v>114.21</v>
      </c>
      <c r="O73">
        <v>119.56</v>
      </c>
      <c r="P73">
        <v>107.94</v>
      </c>
      <c r="Q73">
        <v>19.77</v>
      </c>
      <c r="R73">
        <v>20.38</v>
      </c>
      <c r="S73">
        <v>25.38</v>
      </c>
      <c r="T73">
        <v>0</v>
      </c>
      <c r="U73">
        <v>402.73</v>
      </c>
      <c r="V73">
        <v>17.5</v>
      </c>
      <c r="W73">
        <v>43.06</v>
      </c>
      <c r="X73">
        <v>95.08</v>
      </c>
      <c r="Y73">
        <v>0</v>
      </c>
      <c r="Z73">
        <v>6.27</v>
      </c>
      <c r="AA73">
        <v>23.55</v>
      </c>
      <c r="AB73">
        <v>25.33</v>
      </c>
      <c r="AC73">
        <v>9.31</v>
      </c>
      <c r="AD73">
        <v>23.38</v>
      </c>
      <c r="AE73">
        <v>31.7</v>
      </c>
      <c r="AF73">
        <v>17.07</v>
      </c>
      <c r="AG73">
        <v>42.01</v>
      </c>
      <c r="AH73">
        <v>89.98</v>
      </c>
      <c r="AI73">
        <v>0</v>
      </c>
      <c r="AJ73">
        <v>0</v>
      </c>
      <c r="AK73">
        <v>51.38</v>
      </c>
      <c r="AL73">
        <v>1.35</v>
      </c>
      <c r="AM73">
        <v>0</v>
      </c>
      <c r="AN73">
        <v>0</v>
      </c>
      <c r="AO73">
        <v>0</v>
      </c>
      <c r="AP73">
        <v>0.87</v>
      </c>
      <c r="AQ73">
        <v>59.86</v>
      </c>
      <c r="AR73">
        <v>1.07</v>
      </c>
      <c r="AS73">
        <v>4.2699999999999996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2492.0800000000008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652.45000000000005</v>
      </c>
      <c r="L74">
        <v>423.15</v>
      </c>
      <c r="M74">
        <v>44.24</v>
      </c>
      <c r="N74">
        <v>114.21</v>
      </c>
      <c r="O74">
        <v>119.56</v>
      </c>
      <c r="P74">
        <v>107.94</v>
      </c>
      <c r="Q74">
        <v>19.77</v>
      </c>
      <c r="R74">
        <v>20.38</v>
      </c>
      <c r="S74">
        <v>25.38</v>
      </c>
      <c r="T74">
        <v>0</v>
      </c>
      <c r="U74">
        <v>402.73</v>
      </c>
      <c r="V74">
        <v>17.5</v>
      </c>
      <c r="W74">
        <v>43.06</v>
      </c>
      <c r="X74">
        <v>95.08</v>
      </c>
      <c r="Y74">
        <v>0</v>
      </c>
      <c r="Z74">
        <v>12.54</v>
      </c>
      <c r="AA74">
        <v>40.54</v>
      </c>
      <c r="AB74">
        <v>25.33</v>
      </c>
      <c r="AC74">
        <v>27.95</v>
      </c>
      <c r="AD74">
        <v>35.15</v>
      </c>
      <c r="AE74">
        <v>31.7</v>
      </c>
      <c r="AF74">
        <v>29.02</v>
      </c>
      <c r="AG74">
        <v>42.01</v>
      </c>
      <c r="AH74">
        <v>134.96</v>
      </c>
      <c r="AI74">
        <v>0</v>
      </c>
      <c r="AJ74">
        <v>0</v>
      </c>
      <c r="AK74">
        <v>51.38</v>
      </c>
      <c r="AL74">
        <v>1.35</v>
      </c>
      <c r="AM74">
        <v>5.07</v>
      </c>
      <c r="AN74">
        <v>0</v>
      </c>
      <c r="AO74">
        <v>0</v>
      </c>
      <c r="AP74">
        <v>0.87</v>
      </c>
      <c r="AQ74">
        <v>59.86</v>
      </c>
      <c r="AR74">
        <v>1.07</v>
      </c>
      <c r="AS74">
        <v>4.2699999999999996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2607.7500000000005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652.45000000000005</v>
      </c>
      <c r="L75">
        <v>423.15</v>
      </c>
      <c r="M75">
        <v>44.24</v>
      </c>
      <c r="N75">
        <v>114.21</v>
      </c>
      <c r="O75">
        <v>119.56</v>
      </c>
      <c r="P75">
        <v>107.94</v>
      </c>
      <c r="Q75">
        <v>19.77</v>
      </c>
      <c r="R75">
        <v>20.38</v>
      </c>
      <c r="S75">
        <v>25.38</v>
      </c>
      <c r="T75">
        <v>0</v>
      </c>
      <c r="U75">
        <v>402.73</v>
      </c>
      <c r="V75">
        <v>17.5</v>
      </c>
      <c r="W75">
        <v>43.06</v>
      </c>
      <c r="X75">
        <v>95.08</v>
      </c>
      <c r="Y75">
        <v>0</v>
      </c>
      <c r="Z75">
        <v>12.54</v>
      </c>
      <c r="AA75">
        <v>40.54</v>
      </c>
      <c r="AB75">
        <v>25.33</v>
      </c>
      <c r="AC75">
        <v>27.95</v>
      </c>
      <c r="AD75">
        <v>35.15</v>
      </c>
      <c r="AE75">
        <v>31.7</v>
      </c>
      <c r="AF75">
        <v>29.02</v>
      </c>
      <c r="AG75">
        <v>42.01</v>
      </c>
      <c r="AH75">
        <v>134.96</v>
      </c>
      <c r="AI75">
        <v>0</v>
      </c>
      <c r="AJ75">
        <v>0</v>
      </c>
      <c r="AK75">
        <v>51.38</v>
      </c>
      <c r="AL75">
        <v>1.35</v>
      </c>
      <c r="AM75">
        <v>5.07</v>
      </c>
      <c r="AN75">
        <v>0</v>
      </c>
      <c r="AO75">
        <v>0</v>
      </c>
      <c r="AP75">
        <v>0.87</v>
      </c>
      <c r="AQ75">
        <v>59.86</v>
      </c>
      <c r="AR75">
        <v>1.07</v>
      </c>
      <c r="AS75">
        <v>4.2699999999999996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2607.7500000000005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652.45000000000005</v>
      </c>
      <c r="L76">
        <v>423.15</v>
      </c>
      <c r="M76">
        <v>44.24</v>
      </c>
      <c r="N76">
        <v>114.21</v>
      </c>
      <c r="O76">
        <v>119.56</v>
      </c>
      <c r="P76">
        <v>107.94</v>
      </c>
      <c r="Q76">
        <v>19.77</v>
      </c>
      <c r="R76">
        <v>20.38</v>
      </c>
      <c r="S76">
        <v>25.38</v>
      </c>
      <c r="T76">
        <v>0</v>
      </c>
      <c r="U76">
        <v>402.73</v>
      </c>
      <c r="V76">
        <v>17.5</v>
      </c>
      <c r="W76">
        <v>43.06</v>
      </c>
      <c r="X76">
        <v>95.08</v>
      </c>
      <c r="Y76">
        <v>0</v>
      </c>
      <c r="Z76">
        <v>12.54</v>
      </c>
      <c r="AA76">
        <v>40.54</v>
      </c>
      <c r="AB76">
        <v>25.33</v>
      </c>
      <c r="AC76">
        <v>27.95</v>
      </c>
      <c r="AD76">
        <v>35.15</v>
      </c>
      <c r="AE76">
        <v>31.7</v>
      </c>
      <c r="AF76">
        <v>29.02</v>
      </c>
      <c r="AG76">
        <v>42.01</v>
      </c>
      <c r="AH76">
        <v>134.96</v>
      </c>
      <c r="AI76">
        <v>0</v>
      </c>
      <c r="AJ76">
        <v>0</v>
      </c>
      <c r="AK76">
        <v>51.38</v>
      </c>
      <c r="AL76">
        <v>1.35</v>
      </c>
      <c r="AM76">
        <v>5.07</v>
      </c>
      <c r="AN76">
        <v>0</v>
      </c>
      <c r="AO76">
        <v>0</v>
      </c>
      <c r="AP76">
        <v>0.87</v>
      </c>
      <c r="AQ76">
        <v>59.86</v>
      </c>
      <c r="AR76">
        <v>1.07</v>
      </c>
      <c r="AS76">
        <v>4.2699999999999996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2607.7500000000005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652.45000000000005</v>
      </c>
      <c r="L77">
        <v>423.15</v>
      </c>
      <c r="M77">
        <v>44.24</v>
      </c>
      <c r="N77">
        <v>114.21</v>
      </c>
      <c r="O77">
        <v>119.56</v>
      </c>
      <c r="P77">
        <v>107.94</v>
      </c>
      <c r="Q77">
        <v>19.77</v>
      </c>
      <c r="R77">
        <v>20.38</v>
      </c>
      <c r="S77">
        <v>25.38</v>
      </c>
      <c r="T77">
        <v>0</v>
      </c>
      <c r="U77">
        <v>402.73</v>
      </c>
      <c r="V77">
        <v>17.5</v>
      </c>
      <c r="W77">
        <v>43.06</v>
      </c>
      <c r="X77">
        <v>95.08</v>
      </c>
      <c r="Y77">
        <v>0</v>
      </c>
      <c r="Z77">
        <v>12.54</v>
      </c>
      <c r="AA77">
        <v>40.54</v>
      </c>
      <c r="AB77">
        <v>25.33</v>
      </c>
      <c r="AC77">
        <v>27.95</v>
      </c>
      <c r="AD77">
        <v>35.15</v>
      </c>
      <c r="AE77">
        <v>31.7</v>
      </c>
      <c r="AF77">
        <v>29.02</v>
      </c>
      <c r="AG77">
        <v>42.01</v>
      </c>
      <c r="AH77">
        <v>134.96</v>
      </c>
      <c r="AI77">
        <v>0</v>
      </c>
      <c r="AJ77">
        <v>0</v>
      </c>
      <c r="AK77">
        <v>51.38</v>
      </c>
      <c r="AL77">
        <v>1.35</v>
      </c>
      <c r="AM77">
        <v>5.07</v>
      </c>
      <c r="AN77">
        <v>0</v>
      </c>
      <c r="AO77">
        <v>0</v>
      </c>
      <c r="AP77">
        <v>0.87</v>
      </c>
      <c r="AQ77">
        <v>59.86</v>
      </c>
      <c r="AR77">
        <v>3.18</v>
      </c>
      <c r="AS77">
        <v>4.2699999999999996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2609.86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652.45000000000005</v>
      </c>
      <c r="L78">
        <v>423.15</v>
      </c>
      <c r="M78">
        <v>44.24</v>
      </c>
      <c r="N78">
        <v>114.21</v>
      </c>
      <c r="O78">
        <v>119.56</v>
      </c>
      <c r="P78">
        <v>107.94</v>
      </c>
      <c r="Q78">
        <v>19.77</v>
      </c>
      <c r="R78">
        <v>20.38</v>
      </c>
      <c r="S78">
        <v>25.38</v>
      </c>
      <c r="T78">
        <v>0</v>
      </c>
      <c r="U78">
        <v>402.73</v>
      </c>
      <c r="V78">
        <v>17.5</v>
      </c>
      <c r="W78">
        <v>43.06</v>
      </c>
      <c r="X78">
        <v>95.08</v>
      </c>
      <c r="Y78">
        <v>0</v>
      </c>
      <c r="Z78">
        <v>12.54</v>
      </c>
      <c r="AA78">
        <v>40.54</v>
      </c>
      <c r="AB78">
        <v>25.33</v>
      </c>
      <c r="AC78">
        <v>27.95</v>
      </c>
      <c r="AD78">
        <v>35.15</v>
      </c>
      <c r="AE78">
        <v>31.7</v>
      </c>
      <c r="AF78">
        <v>29.02</v>
      </c>
      <c r="AG78">
        <v>42.01</v>
      </c>
      <c r="AH78">
        <v>134.96</v>
      </c>
      <c r="AI78">
        <v>0</v>
      </c>
      <c r="AJ78">
        <v>0</v>
      </c>
      <c r="AK78">
        <v>51.38</v>
      </c>
      <c r="AL78">
        <v>1.35</v>
      </c>
      <c r="AM78">
        <v>5.07</v>
      </c>
      <c r="AN78">
        <v>0</v>
      </c>
      <c r="AO78">
        <v>0</v>
      </c>
      <c r="AP78">
        <v>0.87</v>
      </c>
      <c r="AQ78">
        <v>59.86</v>
      </c>
      <c r="AR78">
        <v>25.48</v>
      </c>
      <c r="AS78">
        <v>10.35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2638.2400000000002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598.32000000000005</v>
      </c>
      <c r="L79">
        <v>423.15</v>
      </c>
      <c r="M79">
        <v>44.24</v>
      </c>
      <c r="N79">
        <v>114.21</v>
      </c>
      <c r="O79">
        <v>119.56</v>
      </c>
      <c r="P79">
        <v>107.94</v>
      </c>
      <c r="Q79">
        <v>19.77</v>
      </c>
      <c r="R79">
        <v>20.38</v>
      </c>
      <c r="S79">
        <v>25.38</v>
      </c>
      <c r="T79">
        <v>0</v>
      </c>
      <c r="U79">
        <v>402.73</v>
      </c>
      <c r="V79">
        <v>17.5</v>
      </c>
      <c r="W79">
        <v>43.06</v>
      </c>
      <c r="X79">
        <v>95.08</v>
      </c>
      <c r="Y79">
        <v>0</v>
      </c>
      <c r="Z79">
        <v>12.54</v>
      </c>
      <c r="AA79">
        <v>40.54</v>
      </c>
      <c r="AB79">
        <v>25.33</v>
      </c>
      <c r="AC79">
        <v>27.95</v>
      </c>
      <c r="AD79">
        <v>23.63</v>
      </c>
      <c r="AE79">
        <v>31.7</v>
      </c>
      <c r="AF79">
        <v>29.02</v>
      </c>
      <c r="AG79">
        <v>42.01</v>
      </c>
      <c r="AH79">
        <v>112.47</v>
      </c>
      <c r="AI79">
        <v>3.06</v>
      </c>
      <c r="AJ79">
        <v>0</v>
      </c>
      <c r="AK79">
        <v>51.38</v>
      </c>
      <c r="AL79">
        <v>1.35</v>
      </c>
      <c r="AM79">
        <v>5.07</v>
      </c>
      <c r="AN79">
        <v>0</v>
      </c>
      <c r="AO79">
        <v>0</v>
      </c>
      <c r="AP79">
        <v>0.87</v>
      </c>
      <c r="AQ79">
        <v>59.86</v>
      </c>
      <c r="AR79">
        <v>25.48</v>
      </c>
      <c r="AS79">
        <v>10.35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2553.16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589.67999999999995</v>
      </c>
      <c r="L80">
        <v>423.15</v>
      </c>
      <c r="M80">
        <v>44.24</v>
      </c>
      <c r="N80">
        <v>114.21</v>
      </c>
      <c r="O80">
        <v>119.56</v>
      </c>
      <c r="P80">
        <v>107.94</v>
      </c>
      <c r="Q80">
        <v>19.77</v>
      </c>
      <c r="R80">
        <v>20.38</v>
      </c>
      <c r="S80">
        <v>25.38</v>
      </c>
      <c r="T80">
        <v>0</v>
      </c>
      <c r="U80">
        <v>402.73</v>
      </c>
      <c r="V80">
        <v>17.5</v>
      </c>
      <c r="W80">
        <v>43.06</v>
      </c>
      <c r="X80">
        <v>95.08</v>
      </c>
      <c r="Y80">
        <v>0</v>
      </c>
      <c r="Z80">
        <v>6.27</v>
      </c>
      <c r="AA80">
        <v>23.55</v>
      </c>
      <c r="AB80">
        <v>25.33</v>
      </c>
      <c r="AC80">
        <v>9.31</v>
      </c>
      <c r="AD80">
        <v>15.5</v>
      </c>
      <c r="AE80">
        <v>15.85</v>
      </c>
      <c r="AF80">
        <v>17.07</v>
      </c>
      <c r="AG80">
        <v>42.01</v>
      </c>
      <c r="AH80">
        <v>89.98</v>
      </c>
      <c r="AI80">
        <v>15.92</v>
      </c>
      <c r="AJ80">
        <v>0</v>
      </c>
      <c r="AK80">
        <v>51.38</v>
      </c>
      <c r="AL80">
        <v>1.35</v>
      </c>
      <c r="AM80">
        <v>0</v>
      </c>
      <c r="AN80">
        <v>0</v>
      </c>
      <c r="AO80">
        <v>0</v>
      </c>
      <c r="AP80">
        <v>0.87</v>
      </c>
      <c r="AQ80">
        <v>59.86</v>
      </c>
      <c r="AR80">
        <v>25.48</v>
      </c>
      <c r="AS80">
        <v>10.35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2451.9900000000002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558.9</v>
      </c>
      <c r="L81">
        <v>423.15</v>
      </c>
      <c r="M81">
        <v>44.24</v>
      </c>
      <c r="N81">
        <v>114.21</v>
      </c>
      <c r="O81">
        <v>119.56</v>
      </c>
      <c r="P81">
        <v>107.94</v>
      </c>
      <c r="Q81">
        <v>19.77</v>
      </c>
      <c r="R81">
        <v>20.38</v>
      </c>
      <c r="S81">
        <v>25.38</v>
      </c>
      <c r="T81">
        <v>0</v>
      </c>
      <c r="U81">
        <v>402.73</v>
      </c>
      <c r="V81">
        <v>17.5</v>
      </c>
      <c r="W81">
        <v>43.06</v>
      </c>
      <c r="X81">
        <v>95.08</v>
      </c>
      <c r="Y81">
        <v>0</v>
      </c>
      <c r="Z81">
        <v>6.27</v>
      </c>
      <c r="AA81">
        <v>11.55</v>
      </c>
      <c r="AB81">
        <v>12.67</v>
      </c>
      <c r="AC81">
        <v>0</v>
      </c>
      <c r="AD81">
        <v>7.75</v>
      </c>
      <c r="AE81">
        <v>15.85</v>
      </c>
      <c r="AF81">
        <v>8.5299999999999994</v>
      </c>
      <c r="AG81">
        <v>42.01</v>
      </c>
      <c r="AH81">
        <v>67.48</v>
      </c>
      <c r="AI81">
        <v>15.92</v>
      </c>
      <c r="AJ81">
        <v>0</v>
      </c>
      <c r="AK81">
        <v>51.38</v>
      </c>
      <c r="AL81">
        <v>1.35</v>
      </c>
      <c r="AM81">
        <v>0</v>
      </c>
      <c r="AN81">
        <v>0</v>
      </c>
      <c r="AO81">
        <v>0</v>
      </c>
      <c r="AP81">
        <v>0.87</v>
      </c>
      <c r="AQ81">
        <v>59.86</v>
      </c>
      <c r="AR81">
        <v>3.18</v>
      </c>
      <c r="AS81">
        <v>4.2699999999999996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2320.0700000000002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555.04999999999995</v>
      </c>
      <c r="L82">
        <v>423.15</v>
      </c>
      <c r="M82">
        <v>44.24</v>
      </c>
      <c r="N82">
        <v>114.21</v>
      </c>
      <c r="O82">
        <v>119.56</v>
      </c>
      <c r="P82">
        <v>107.94</v>
      </c>
      <c r="Q82">
        <v>19.77</v>
      </c>
      <c r="R82">
        <v>20.38</v>
      </c>
      <c r="S82">
        <v>25.38</v>
      </c>
      <c r="T82">
        <v>0</v>
      </c>
      <c r="U82">
        <v>402.73</v>
      </c>
      <c r="V82">
        <v>17.5</v>
      </c>
      <c r="W82">
        <v>43.06</v>
      </c>
      <c r="X82">
        <v>95.08</v>
      </c>
      <c r="Y82">
        <v>0</v>
      </c>
      <c r="Z82">
        <v>1.06</v>
      </c>
      <c r="AA82">
        <v>0</v>
      </c>
      <c r="AB82">
        <v>12.67</v>
      </c>
      <c r="AC82">
        <v>0</v>
      </c>
      <c r="AD82">
        <v>0</v>
      </c>
      <c r="AE82">
        <v>15.85</v>
      </c>
      <c r="AF82">
        <v>8.5299999999999994</v>
      </c>
      <c r="AG82">
        <v>42.01</v>
      </c>
      <c r="AH82">
        <v>44.99</v>
      </c>
      <c r="AI82">
        <v>15.92</v>
      </c>
      <c r="AJ82">
        <v>0</v>
      </c>
      <c r="AK82">
        <v>51.38</v>
      </c>
      <c r="AL82">
        <v>1.35</v>
      </c>
      <c r="AM82">
        <v>0</v>
      </c>
      <c r="AN82">
        <v>0</v>
      </c>
      <c r="AO82">
        <v>0</v>
      </c>
      <c r="AP82">
        <v>0.87</v>
      </c>
      <c r="AQ82">
        <v>59.86</v>
      </c>
      <c r="AR82">
        <v>3.18</v>
      </c>
      <c r="AS82">
        <v>4.2699999999999996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2269.2199999999998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563.71</v>
      </c>
      <c r="L83">
        <v>471.23</v>
      </c>
      <c r="M83">
        <v>44.24</v>
      </c>
      <c r="N83">
        <v>114.21</v>
      </c>
      <c r="O83">
        <v>119.56</v>
      </c>
      <c r="P83">
        <v>107.94</v>
      </c>
      <c r="Q83">
        <v>19.77</v>
      </c>
      <c r="R83">
        <v>20.38</v>
      </c>
      <c r="S83">
        <v>25.38</v>
      </c>
      <c r="T83">
        <v>0</v>
      </c>
      <c r="U83">
        <v>402.73</v>
      </c>
      <c r="V83">
        <v>17.5</v>
      </c>
      <c r="W83">
        <v>43.06</v>
      </c>
      <c r="X83">
        <v>95.08</v>
      </c>
      <c r="Y83">
        <v>0</v>
      </c>
      <c r="Z83">
        <v>0</v>
      </c>
      <c r="AA83">
        <v>0</v>
      </c>
      <c r="AB83">
        <v>12.67</v>
      </c>
      <c r="AC83">
        <v>0</v>
      </c>
      <c r="AD83">
        <v>0</v>
      </c>
      <c r="AE83">
        <v>15.85</v>
      </c>
      <c r="AF83">
        <v>8.5299999999999994</v>
      </c>
      <c r="AG83">
        <v>42.01</v>
      </c>
      <c r="AH83">
        <v>22.49</v>
      </c>
      <c r="AI83">
        <v>15.92</v>
      </c>
      <c r="AJ83">
        <v>0</v>
      </c>
      <c r="AK83">
        <v>51.38</v>
      </c>
      <c r="AL83">
        <v>1.35</v>
      </c>
      <c r="AM83">
        <v>0</v>
      </c>
      <c r="AN83">
        <v>0</v>
      </c>
      <c r="AO83">
        <v>0</v>
      </c>
      <c r="AP83">
        <v>0.87</v>
      </c>
      <c r="AQ83">
        <v>59.86</v>
      </c>
      <c r="AR83">
        <v>3.18</v>
      </c>
      <c r="AS83">
        <v>4.2699999999999996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2302.4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567.55999999999995</v>
      </c>
      <c r="L84">
        <v>471.23</v>
      </c>
      <c r="M84">
        <v>44.24</v>
      </c>
      <c r="N84">
        <v>114.21</v>
      </c>
      <c r="O84">
        <v>119.56</v>
      </c>
      <c r="P84">
        <v>107.94</v>
      </c>
      <c r="Q84">
        <v>19.77</v>
      </c>
      <c r="R84">
        <v>20.38</v>
      </c>
      <c r="S84">
        <v>25.38</v>
      </c>
      <c r="T84">
        <v>0</v>
      </c>
      <c r="U84">
        <v>402.73</v>
      </c>
      <c r="V84">
        <v>17.5</v>
      </c>
      <c r="W84">
        <v>43.06</v>
      </c>
      <c r="X84">
        <v>95.08</v>
      </c>
      <c r="Y84">
        <v>0</v>
      </c>
      <c r="Z84">
        <v>0</v>
      </c>
      <c r="AA84">
        <v>0</v>
      </c>
      <c r="AB84">
        <v>12.67</v>
      </c>
      <c r="AC84">
        <v>0</v>
      </c>
      <c r="AD84">
        <v>0</v>
      </c>
      <c r="AE84">
        <v>15.85</v>
      </c>
      <c r="AF84">
        <v>8.5299999999999994</v>
      </c>
      <c r="AG84">
        <v>42.01</v>
      </c>
      <c r="AH84">
        <v>0</v>
      </c>
      <c r="AI84">
        <v>15.92</v>
      </c>
      <c r="AJ84">
        <v>0</v>
      </c>
      <c r="AK84">
        <v>51.38</v>
      </c>
      <c r="AL84">
        <v>1.35</v>
      </c>
      <c r="AM84">
        <v>0</v>
      </c>
      <c r="AN84">
        <v>0</v>
      </c>
      <c r="AO84">
        <v>0</v>
      </c>
      <c r="AP84">
        <v>0.87</v>
      </c>
      <c r="AQ84">
        <v>59.86</v>
      </c>
      <c r="AR84">
        <v>3.18</v>
      </c>
      <c r="AS84">
        <v>4.2699999999999996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2283.7600000000007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564.66999999999996</v>
      </c>
      <c r="L85">
        <v>420.26</v>
      </c>
      <c r="M85">
        <v>44.24</v>
      </c>
      <c r="N85">
        <v>114.21</v>
      </c>
      <c r="O85">
        <v>119.56</v>
      </c>
      <c r="P85">
        <v>107.94</v>
      </c>
      <c r="Q85">
        <v>17.55</v>
      </c>
      <c r="R85">
        <v>20.38</v>
      </c>
      <c r="S85">
        <v>25.38</v>
      </c>
      <c r="T85">
        <v>0</v>
      </c>
      <c r="U85">
        <v>402.73</v>
      </c>
      <c r="V85">
        <v>10.95</v>
      </c>
      <c r="W85">
        <v>43.06</v>
      </c>
      <c r="X85">
        <v>95.08</v>
      </c>
      <c r="Y85">
        <v>0</v>
      </c>
      <c r="Z85">
        <v>0</v>
      </c>
      <c r="AA85">
        <v>0</v>
      </c>
      <c r="AB85">
        <v>12.67</v>
      </c>
      <c r="AC85">
        <v>0</v>
      </c>
      <c r="AD85">
        <v>0</v>
      </c>
      <c r="AE85">
        <v>15.85</v>
      </c>
      <c r="AF85">
        <v>8.5299999999999994</v>
      </c>
      <c r="AG85">
        <v>42.01</v>
      </c>
      <c r="AH85">
        <v>0</v>
      </c>
      <c r="AI85">
        <v>15.92</v>
      </c>
      <c r="AJ85">
        <v>0</v>
      </c>
      <c r="AK85">
        <v>51.38</v>
      </c>
      <c r="AL85">
        <v>1.35</v>
      </c>
      <c r="AM85">
        <v>0</v>
      </c>
      <c r="AN85">
        <v>0</v>
      </c>
      <c r="AO85">
        <v>0</v>
      </c>
      <c r="AP85">
        <v>0.87</v>
      </c>
      <c r="AQ85">
        <v>59.86</v>
      </c>
      <c r="AR85">
        <v>3.18</v>
      </c>
      <c r="AS85">
        <v>4.2699999999999996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2221.13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556.02</v>
      </c>
      <c r="L86">
        <v>420.26</v>
      </c>
      <c r="M86">
        <v>44.24</v>
      </c>
      <c r="N86">
        <v>114.21</v>
      </c>
      <c r="O86">
        <v>119.56</v>
      </c>
      <c r="P86">
        <v>107.94</v>
      </c>
      <c r="Q86">
        <v>17.55</v>
      </c>
      <c r="R86">
        <v>20.38</v>
      </c>
      <c r="S86">
        <v>25.38</v>
      </c>
      <c r="T86">
        <v>0</v>
      </c>
      <c r="U86">
        <v>402.73</v>
      </c>
      <c r="V86">
        <v>10.95</v>
      </c>
      <c r="W86">
        <v>43.06</v>
      </c>
      <c r="X86">
        <v>95.08</v>
      </c>
      <c r="Y86">
        <v>0</v>
      </c>
      <c r="Z86">
        <v>0</v>
      </c>
      <c r="AA86">
        <v>0</v>
      </c>
      <c r="AB86">
        <v>12.67</v>
      </c>
      <c r="AC86">
        <v>0</v>
      </c>
      <c r="AD86">
        <v>0</v>
      </c>
      <c r="AE86">
        <v>15.85</v>
      </c>
      <c r="AF86">
        <v>8.5299999999999994</v>
      </c>
      <c r="AG86">
        <v>42.01</v>
      </c>
      <c r="AH86">
        <v>0</v>
      </c>
      <c r="AI86">
        <v>1.84</v>
      </c>
      <c r="AJ86">
        <v>0</v>
      </c>
      <c r="AK86">
        <v>51.38</v>
      </c>
      <c r="AL86">
        <v>1.35</v>
      </c>
      <c r="AM86">
        <v>0</v>
      </c>
      <c r="AN86">
        <v>0</v>
      </c>
      <c r="AO86">
        <v>0</v>
      </c>
      <c r="AP86">
        <v>0.87</v>
      </c>
      <c r="AQ86">
        <v>44.9</v>
      </c>
      <c r="AR86">
        <v>3.18</v>
      </c>
      <c r="AS86">
        <v>4.2699999999999996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2183.44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548.32000000000005</v>
      </c>
      <c r="L87">
        <v>376.99</v>
      </c>
      <c r="M87">
        <v>44.24</v>
      </c>
      <c r="N87">
        <v>114.21</v>
      </c>
      <c r="O87">
        <v>119.56</v>
      </c>
      <c r="P87">
        <v>107.94</v>
      </c>
      <c r="Q87">
        <v>17.55</v>
      </c>
      <c r="R87">
        <v>20.38</v>
      </c>
      <c r="S87">
        <v>25.38</v>
      </c>
      <c r="T87">
        <v>0</v>
      </c>
      <c r="U87">
        <v>402.73</v>
      </c>
      <c r="V87">
        <v>10.95</v>
      </c>
      <c r="W87">
        <v>43.06</v>
      </c>
      <c r="X87">
        <v>95.08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42.01</v>
      </c>
      <c r="AH87">
        <v>0</v>
      </c>
      <c r="AI87">
        <v>0</v>
      </c>
      <c r="AJ87">
        <v>0</v>
      </c>
      <c r="AK87">
        <v>51.38</v>
      </c>
      <c r="AL87">
        <v>1.35</v>
      </c>
      <c r="AM87">
        <v>0</v>
      </c>
      <c r="AN87">
        <v>0</v>
      </c>
      <c r="AO87">
        <v>0</v>
      </c>
      <c r="AP87">
        <v>2.84</v>
      </c>
      <c r="AQ87">
        <v>44.9</v>
      </c>
      <c r="AR87">
        <v>3.18</v>
      </c>
      <c r="AS87">
        <v>4.2699999999999996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2119.9299999999998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546.4</v>
      </c>
      <c r="L88">
        <v>321.20999999999998</v>
      </c>
      <c r="M88">
        <v>44.24</v>
      </c>
      <c r="N88">
        <v>114.21</v>
      </c>
      <c r="O88">
        <v>119.56</v>
      </c>
      <c r="P88">
        <v>107.94</v>
      </c>
      <c r="Q88">
        <v>17.55</v>
      </c>
      <c r="R88">
        <v>17.57</v>
      </c>
      <c r="S88">
        <v>21.88</v>
      </c>
      <c r="T88">
        <v>0</v>
      </c>
      <c r="U88">
        <v>402.73</v>
      </c>
      <c r="V88">
        <v>10.95</v>
      </c>
      <c r="W88">
        <v>43.06</v>
      </c>
      <c r="X88">
        <v>95.08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42.01</v>
      </c>
      <c r="AH88">
        <v>0</v>
      </c>
      <c r="AI88">
        <v>0</v>
      </c>
      <c r="AJ88">
        <v>0</v>
      </c>
      <c r="AK88">
        <v>51.38</v>
      </c>
      <c r="AL88">
        <v>1.35</v>
      </c>
      <c r="AM88">
        <v>0</v>
      </c>
      <c r="AN88">
        <v>0</v>
      </c>
      <c r="AO88">
        <v>0</v>
      </c>
      <c r="AP88">
        <v>2.84</v>
      </c>
      <c r="AQ88">
        <v>44.9</v>
      </c>
      <c r="AR88">
        <v>3.18</v>
      </c>
      <c r="AS88">
        <v>4.2699999999999996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2055.9199999999996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547.36</v>
      </c>
      <c r="L89">
        <v>311.58999999999997</v>
      </c>
      <c r="M89">
        <v>44.24</v>
      </c>
      <c r="N89">
        <v>114.21</v>
      </c>
      <c r="O89">
        <v>119.56</v>
      </c>
      <c r="P89">
        <v>107.94</v>
      </c>
      <c r="Q89">
        <v>17.55</v>
      </c>
      <c r="R89">
        <v>17.57</v>
      </c>
      <c r="S89">
        <v>21.88</v>
      </c>
      <c r="T89">
        <v>0</v>
      </c>
      <c r="U89">
        <v>402.73</v>
      </c>
      <c r="V89">
        <v>10.95</v>
      </c>
      <c r="W89">
        <v>43.06</v>
      </c>
      <c r="X89">
        <v>95.08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42.01</v>
      </c>
      <c r="AH89">
        <v>0</v>
      </c>
      <c r="AI89">
        <v>0</v>
      </c>
      <c r="AJ89">
        <v>0</v>
      </c>
      <c r="AK89">
        <v>51.38</v>
      </c>
      <c r="AL89">
        <v>1.35</v>
      </c>
      <c r="AM89">
        <v>0</v>
      </c>
      <c r="AN89">
        <v>0</v>
      </c>
      <c r="AO89">
        <v>0</v>
      </c>
      <c r="AP89">
        <v>2.84</v>
      </c>
      <c r="AQ89">
        <v>29.94</v>
      </c>
      <c r="AR89">
        <v>10.62</v>
      </c>
      <c r="AS89">
        <v>4.2699999999999996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2039.7399999999998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550.25</v>
      </c>
      <c r="L90">
        <v>311.58999999999997</v>
      </c>
      <c r="M90">
        <v>44.24</v>
      </c>
      <c r="N90">
        <v>114.21</v>
      </c>
      <c r="O90">
        <v>119.56</v>
      </c>
      <c r="P90">
        <v>107.94</v>
      </c>
      <c r="Q90">
        <v>17.55</v>
      </c>
      <c r="R90">
        <v>17.57</v>
      </c>
      <c r="S90">
        <v>21.88</v>
      </c>
      <c r="T90">
        <v>0</v>
      </c>
      <c r="U90">
        <v>402.73</v>
      </c>
      <c r="V90">
        <v>10.95</v>
      </c>
      <c r="W90">
        <v>43.06</v>
      </c>
      <c r="X90">
        <v>95.08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42.01</v>
      </c>
      <c r="AH90">
        <v>0</v>
      </c>
      <c r="AI90">
        <v>0</v>
      </c>
      <c r="AJ90">
        <v>0</v>
      </c>
      <c r="AK90">
        <v>51.38</v>
      </c>
      <c r="AL90">
        <v>1.35</v>
      </c>
      <c r="AM90">
        <v>0</v>
      </c>
      <c r="AN90">
        <v>0</v>
      </c>
      <c r="AO90">
        <v>0</v>
      </c>
      <c r="AP90">
        <v>2.84</v>
      </c>
      <c r="AQ90">
        <v>29.94</v>
      </c>
      <c r="AR90">
        <v>10.62</v>
      </c>
      <c r="AS90">
        <v>4.2699999999999996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2042.6299999999997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546.4</v>
      </c>
      <c r="L91">
        <v>253.89</v>
      </c>
      <c r="M91">
        <v>44.24</v>
      </c>
      <c r="N91">
        <v>114.21</v>
      </c>
      <c r="O91">
        <v>119.56</v>
      </c>
      <c r="P91">
        <v>107.94</v>
      </c>
      <c r="Q91">
        <v>17.55</v>
      </c>
      <c r="R91">
        <v>17.57</v>
      </c>
      <c r="S91">
        <v>21.88</v>
      </c>
      <c r="T91">
        <v>0</v>
      </c>
      <c r="U91">
        <v>402.73</v>
      </c>
      <c r="V91">
        <v>10.95</v>
      </c>
      <c r="W91">
        <v>43.06</v>
      </c>
      <c r="X91">
        <v>95.08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42.01</v>
      </c>
      <c r="AH91">
        <v>0</v>
      </c>
      <c r="AI91">
        <v>0</v>
      </c>
      <c r="AJ91">
        <v>0</v>
      </c>
      <c r="AK91">
        <v>51.38</v>
      </c>
      <c r="AL91">
        <v>1.35</v>
      </c>
      <c r="AM91">
        <v>0</v>
      </c>
      <c r="AN91">
        <v>0</v>
      </c>
      <c r="AO91">
        <v>0</v>
      </c>
      <c r="AP91">
        <v>2.46</v>
      </c>
      <c r="AQ91">
        <v>29.94</v>
      </c>
      <c r="AR91">
        <v>10.62</v>
      </c>
      <c r="AS91">
        <v>4.2699999999999996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1980.6999999999998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539.66999999999996</v>
      </c>
      <c r="L92">
        <v>253.89</v>
      </c>
      <c r="M92">
        <v>44.24</v>
      </c>
      <c r="N92">
        <v>114.21</v>
      </c>
      <c r="O92">
        <v>119.56</v>
      </c>
      <c r="P92">
        <v>107.94</v>
      </c>
      <c r="Q92">
        <v>17.55</v>
      </c>
      <c r="R92">
        <v>17.57</v>
      </c>
      <c r="S92">
        <v>21.88</v>
      </c>
      <c r="T92">
        <v>0</v>
      </c>
      <c r="U92">
        <v>402.73</v>
      </c>
      <c r="V92">
        <v>10.95</v>
      </c>
      <c r="W92">
        <v>43.06</v>
      </c>
      <c r="X92">
        <v>95.08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42.01</v>
      </c>
      <c r="AH92">
        <v>0</v>
      </c>
      <c r="AI92">
        <v>0</v>
      </c>
      <c r="AJ92">
        <v>0</v>
      </c>
      <c r="AK92">
        <v>51.38</v>
      </c>
      <c r="AL92">
        <v>1.35</v>
      </c>
      <c r="AM92">
        <v>0</v>
      </c>
      <c r="AN92">
        <v>0</v>
      </c>
      <c r="AO92">
        <v>0</v>
      </c>
      <c r="AP92">
        <v>2.46</v>
      </c>
      <c r="AQ92">
        <v>29.94</v>
      </c>
      <c r="AR92">
        <v>10.62</v>
      </c>
      <c r="AS92">
        <v>4.2699999999999996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1973.9699999999998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522.36</v>
      </c>
      <c r="L93">
        <v>253.89</v>
      </c>
      <c r="M93">
        <v>44.24</v>
      </c>
      <c r="N93">
        <v>114.21</v>
      </c>
      <c r="O93">
        <v>119.56</v>
      </c>
      <c r="P93">
        <v>107.94</v>
      </c>
      <c r="Q93">
        <v>17.55</v>
      </c>
      <c r="R93">
        <v>17.57</v>
      </c>
      <c r="S93">
        <v>21.88</v>
      </c>
      <c r="T93">
        <v>0</v>
      </c>
      <c r="U93">
        <v>402.73</v>
      </c>
      <c r="V93">
        <v>10.95</v>
      </c>
      <c r="W93">
        <v>36.46</v>
      </c>
      <c r="X93">
        <v>78.42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42.01</v>
      </c>
      <c r="AH93">
        <v>0</v>
      </c>
      <c r="AI93">
        <v>0</v>
      </c>
      <c r="AJ93">
        <v>0</v>
      </c>
      <c r="AK93">
        <v>51.38</v>
      </c>
      <c r="AL93">
        <v>8.93</v>
      </c>
      <c r="AM93">
        <v>0</v>
      </c>
      <c r="AN93">
        <v>0</v>
      </c>
      <c r="AO93">
        <v>0</v>
      </c>
      <c r="AP93">
        <v>2.46</v>
      </c>
      <c r="AQ93">
        <v>29.94</v>
      </c>
      <c r="AR93">
        <v>10.62</v>
      </c>
      <c r="AS93">
        <v>4.2699999999999996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1940.9800000000002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518.51</v>
      </c>
      <c r="L94">
        <v>253.89</v>
      </c>
      <c r="M94">
        <v>44.24</v>
      </c>
      <c r="N94">
        <v>114.21</v>
      </c>
      <c r="O94">
        <v>119.56</v>
      </c>
      <c r="P94">
        <v>107.94</v>
      </c>
      <c r="Q94">
        <v>17.55</v>
      </c>
      <c r="R94">
        <v>17.57</v>
      </c>
      <c r="S94">
        <v>21.88</v>
      </c>
      <c r="T94">
        <v>0</v>
      </c>
      <c r="U94">
        <v>402.73</v>
      </c>
      <c r="V94">
        <v>10.95</v>
      </c>
      <c r="W94">
        <v>43.06</v>
      </c>
      <c r="X94">
        <v>78.42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42.01</v>
      </c>
      <c r="AH94">
        <v>0</v>
      </c>
      <c r="AI94">
        <v>0</v>
      </c>
      <c r="AJ94">
        <v>0</v>
      </c>
      <c r="AK94">
        <v>51.38</v>
      </c>
      <c r="AL94">
        <v>40.229999999999997</v>
      </c>
      <c r="AM94">
        <v>0</v>
      </c>
      <c r="AN94">
        <v>0</v>
      </c>
      <c r="AO94">
        <v>0</v>
      </c>
      <c r="AP94">
        <v>2.46</v>
      </c>
      <c r="AQ94">
        <v>14.96</v>
      </c>
      <c r="AR94">
        <v>10.62</v>
      </c>
      <c r="AS94">
        <v>4.2699999999999996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1960.0500000000002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514.66</v>
      </c>
      <c r="L95">
        <v>253.89</v>
      </c>
      <c r="M95">
        <v>44.24</v>
      </c>
      <c r="N95">
        <v>114.21</v>
      </c>
      <c r="O95">
        <v>119.56</v>
      </c>
      <c r="P95">
        <v>107.94</v>
      </c>
      <c r="Q95">
        <v>17.55</v>
      </c>
      <c r="R95">
        <v>17.57</v>
      </c>
      <c r="S95">
        <v>21.88</v>
      </c>
      <c r="T95">
        <v>0</v>
      </c>
      <c r="U95">
        <v>402.73</v>
      </c>
      <c r="V95">
        <v>10.95</v>
      </c>
      <c r="W95">
        <v>43.06</v>
      </c>
      <c r="X95">
        <v>95.08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42.01</v>
      </c>
      <c r="AH95">
        <v>0</v>
      </c>
      <c r="AI95">
        <v>0</v>
      </c>
      <c r="AJ95">
        <v>0</v>
      </c>
      <c r="AK95">
        <v>51.38</v>
      </c>
      <c r="AL95">
        <v>40.229999999999997</v>
      </c>
      <c r="AM95">
        <v>0</v>
      </c>
      <c r="AN95">
        <v>0</v>
      </c>
      <c r="AO95">
        <v>0</v>
      </c>
      <c r="AP95">
        <v>3.08</v>
      </c>
      <c r="AQ95">
        <v>14.96</v>
      </c>
      <c r="AR95">
        <v>10.62</v>
      </c>
      <c r="AS95">
        <v>4.2699999999999996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1973.4799999999998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512.74</v>
      </c>
      <c r="L96">
        <v>253.89</v>
      </c>
      <c r="M96">
        <v>44.24</v>
      </c>
      <c r="N96">
        <v>114.21</v>
      </c>
      <c r="O96">
        <v>119.56</v>
      </c>
      <c r="P96">
        <v>107.94</v>
      </c>
      <c r="Q96">
        <v>17.55</v>
      </c>
      <c r="R96">
        <v>17.57</v>
      </c>
      <c r="S96">
        <v>21.88</v>
      </c>
      <c r="T96">
        <v>0</v>
      </c>
      <c r="U96">
        <v>402.73</v>
      </c>
      <c r="V96">
        <v>10.95</v>
      </c>
      <c r="W96">
        <v>43.06</v>
      </c>
      <c r="X96">
        <v>95.08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42.01</v>
      </c>
      <c r="AH96">
        <v>0</v>
      </c>
      <c r="AI96">
        <v>0</v>
      </c>
      <c r="AJ96">
        <v>0</v>
      </c>
      <c r="AK96">
        <v>51.38</v>
      </c>
      <c r="AL96">
        <v>40.229999999999997</v>
      </c>
      <c r="AM96">
        <v>0</v>
      </c>
      <c r="AN96">
        <v>0</v>
      </c>
      <c r="AO96">
        <v>0</v>
      </c>
      <c r="AP96">
        <v>3.08</v>
      </c>
      <c r="AQ96">
        <v>0</v>
      </c>
      <c r="AR96">
        <v>10.62</v>
      </c>
      <c r="AS96">
        <v>10.35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1962.6799999999998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465.62</v>
      </c>
      <c r="L97">
        <v>253.89</v>
      </c>
      <c r="M97">
        <v>44.24</v>
      </c>
      <c r="N97">
        <v>114.21</v>
      </c>
      <c r="O97">
        <v>119.56</v>
      </c>
      <c r="P97">
        <v>107.94</v>
      </c>
      <c r="Q97">
        <v>17.55</v>
      </c>
      <c r="R97">
        <v>17.57</v>
      </c>
      <c r="S97">
        <v>21.88</v>
      </c>
      <c r="T97">
        <v>0</v>
      </c>
      <c r="U97">
        <v>402.73</v>
      </c>
      <c r="V97">
        <v>10.95</v>
      </c>
      <c r="W97">
        <v>43.06</v>
      </c>
      <c r="X97">
        <v>95.08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42.01</v>
      </c>
      <c r="AH97">
        <v>0</v>
      </c>
      <c r="AI97">
        <v>0</v>
      </c>
      <c r="AJ97">
        <v>0</v>
      </c>
      <c r="AK97">
        <v>51.38</v>
      </c>
      <c r="AL97">
        <v>40.229999999999997</v>
      </c>
      <c r="AM97">
        <v>0</v>
      </c>
      <c r="AN97">
        <v>0</v>
      </c>
      <c r="AO97">
        <v>0</v>
      </c>
      <c r="AP97">
        <v>3.08</v>
      </c>
      <c r="AQ97">
        <v>0</v>
      </c>
      <c r="AR97">
        <v>8.49</v>
      </c>
      <c r="AS97">
        <v>10.35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1913.4299999999998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431.96</v>
      </c>
      <c r="L98">
        <v>253.89</v>
      </c>
      <c r="M98">
        <v>44.24</v>
      </c>
      <c r="N98">
        <v>114.21</v>
      </c>
      <c r="O98">
        <v>119.56</v>
      </c>
      <c r="P98">
        <v>107.94</v>
      </c>
      <c r="Q98">
        <v>17.55</v>
      </c>
      <c r="R98">
        <v>17.57</v>
      </c>
      <c r="S98">
        <v>21.88</v>
      </c>
      <c r="T98">
        <v>0</v>
      </c>
      <c r="U98">
        <v>402.73</v>
      </c>
      <c r="V98">
        <v>10.95</v>
      </c>
      <c r="W98">
        <v>43.06</v>
      </c>
      <c r="X98">
        <v>95.08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42.01</v>
      </c>
      <c r="AH98">
        <v>0</v>
      </c>
      <c r="AI98">
        <v>0</v>
      </c>
      <c r="AJ98">
        <v>0</v>
      </c>
      <c r="AK98">
        <v>51.38</v>
      </c>
      <c r="AL98">
        <v>8.93</v>
      </c>
      <c r="AM98">
        <v>0</v>
      </c>
      <c r="AN98">
        <v>0</v>
      </c>
      <c r="AO98">
        <v>0</v>
      </c>
      <c r="AP98">
        <v>3.08</v>
      </c>
      <c r="AQ98">
        <v>0</v>
      </c>
      <c r="AR98">
        <v>8.49</v>
      </c>
      <c r="AS98">
        <v>10.35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1848.4699999999998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10.563527499999999</v>
      </c>
      <c r="L99">
        <f t="shared" si="2"/>
        <v>7.1928625000000004</v>
      </c>
      <c r="M99">
        <f t="shared" si="2"/>
        <v>1.0617599999999976</v>
      </c>
      <c r="N99">
        <f t="shared" si="2"/>
        <v>2.7287899999999956</v>
      </c>
      <c r="O99">
        <f t="shared" si="2"/>
        <v>2.8694399999999995</v>
      </c>
      <c r="P99">
        <f t="shared" si="2"/>
        <v>2.603769999999999</v>
      </c>
      <c r="Q99">
        <f t="shared" si="2"/>
        <v>0.38144499999999953</v>
      </c>
      <c r="R99">
        <f t="shared" si="2"/>
        <v>0.41492250000000042</v>
      </c>
      <c r="S99">
        <f t="shared" si="2"/>
        <v>0.51702250000000072</v>
      </c>
      <c r="T99">
        <f t="shared" si="2"/>
        <v>0</v>
      </c>
      <c r="U99">
        <f t="shared" si="2"/>
        <v>9.0523100000000021</v>
      </c>
      <c r="V99">
        <f t="shared" si="2"/>
        <v>0.35161750000000019</v>
      </c>
      <c r="W99">
        <f t="shared" si="2"/>
        <v>0.94309999999999972</v>
      </c>
      <c r="X99">
        <f t="shared" si="2"/>
        <v>2.0658549999999982</v>
      </c>
      <c r="Y99">
        <f t="shared" si="2"/>
        <v>0</v>
      </c>
      <c r="Z99">
        <f t="shared" si="2"/>
        <v>4.6517499999999989E-2</v>
      </c>
      <c r="AA99">
        <f t="shared" si="2"/>
        <v>0.12176250000000002</v>
      </c>
      <c r="AB99">
        <f t="shared" si="2"/>
        <v>0.15307249999999992</v>
      </c>
      <c r="AC99">
        <f t="shared" si="2"/>
        <v>9.3159999999999979E-2</v>
      </c>
      <c r="AD99">
        <f t="shared" si="2"/>
        <v>0.13176499999999999</v>
      </c>
      <c r="AE99">
        <f t="shared" si="2"/>
        <v>0.39228749999999979</v>
      </c>
      <c r="AF99">
        <f t="shared" si="2"/>
        <v>0.25593999999999961</v>
      </c>
      <c r="AG99">
        <f t="shared" si="2"/>
        <v>1.0082400000000025</v>
      </c>
      <c r="AH99">
        <f t="shared" si="2"/>
        <v>0.61773499999999992</v>
      </c>
      <c r="AI99">
        <f t="shared" si="2"/>
        <v>5.0757499999999983E-2</v>
      </c>
      <c r="AJ99">
        <f t="shared" si="2"/>
        <v>0</v>
      </c>
      <c r="AK99">
        <f t="shared" si="2"/>
        <v>1.233120000000002</v>
      </c>
      <c r="AL99">
        <f t="shared" si="2"/>
        <v>0.16041000000000008</v>
      </c>
      <c r="AM99">
        <f t="shared" si="2"/>
        <v>2.2814999999999992E-2</v>
      </c>
      <c r="AN99">
        <f t="shared" si="2"/>
        <v>0</v>
      </c>
      <c r="AO99">
        <f t="shared" si="2"/>
        <v>0</v>
      </c>
      <c r="AP99">
        <f t="shared" si="2"/>
        <v>6.9680000000000006E-2</v>
      </c>
      <c r="AQ99">
        <f t="shared" si="2"/>
        <v>0.49387000000000003</v>
      </c>
      <c r="AR99">
        <f t="shared" si="2"/>
        <v>0.13189499999999993</v>
      </c>
      <c r="AS99">
        <f t="shared" si="2"/>
        <v>0.13290749999999985</v>
      </c>
      <c r="AT99">
        <f t="shared" si="2"/>
        <v>0.44878250000000036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46.311140000000009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45635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99.36</v>
      </c>
      <c r="C3" s="35">
        <v>65.989999999999995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35.06</v>
      </c>
      <c r="N3">
        <v>74.78</v>
      </c>
      <c r="O3">
        <v>0</v>
      </c>
      <c r="P3">
        <v>1.55</v>
      </c>
      <c r="Q3">
        <v>7</v>
      </c>
      <c r="R3" s="94">
        <v>0</v>
      </c>
      <c r="S3" s="94">
        <v>0</v>
      </c>
      <c r="T3" s="94">
        <v>0</v>
      </c>
      <c r="U3">
        <v>1.1399999999999999</v>
      </c>
      <c r="V3">
        <v>0</v>
      </c>
      <c r="W3">
        <v>1.62</v>
      </c>
      <c r="X3">
        <v>64.989999999999995</v>
      </c>
      <c r="Y3">
        <v>21.67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13.67</v>
      </c>
      <c r="AH3">
        <v>57.33</v>
      </c>
      <c r="AI3">
        <v>57.34</v>
      </c>
      <c r="AJ3">
        <v>25.24</v>
      </c>
      <c r="AK3">
        <v>0</v>
      </c>
      <c r="AL3">
        <v>0</v>
      </c>
    </row>
    <row r="4" spans="1:39">
      <c r="A4" t="s">
        <v>46</v>
      </c>
      <c r="B4" s="35">
        <v>99.36</v>
      </c>
      <c r="C4" s="35">
        <v>65.989999999999995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35.06</v>
      </c>
      <c r="N4">
        <v>74.78</v>
      </c>
      <c r="O4">
        <v>0</v>
      </c>
      <c r="P4">
        <v>1.55</v>
      </c>
      <c r="Q4">
        <v>7</v>
      </c>
      <c r="R4" s="94">
        <v>0</v>
      </c>
      <c r="S4" s="94">
        <v>0</v>
      </c>
      <c r="T4" s="94">
        <v>0</v>
      </c>
      <c r="U4">
        <v>1.1399999999999999</v>
      </c>
      <c r="V4">
        <v>0</v>
      </c>
      <c r="W4">
        <v>1.62</v>
      </c>
      <c r="X4">
        <v>62.51</v>
      </c>
      <c r="Y4">
        <v>20.83</v>
      </c>
      <c r="Z4">
        <v>20.83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12.67</v>
      </c>
      <c r="AH4">
        <v>56</v>
      </c>
      <c r="AI4">
        <v>56</v>
      </c>
      <c r="AJ4">
        <v>25.24</v>
      </c>
      <c r="AK4">
        <v>0</v>
      </c>
      <c r="AL4">
        <v>0</v>
      </c>
    </row>
    <row r="5" spans="1:39">
      <c r="A5" t="s">
        <v>47</v>
      </c>
      <c r="B5" s="35">
        <v>69.239999999999995</v>
      </c>
      <c r="C5" s="35">
        <v>59.63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35.06</v>
      </c>
      <c r="N5">
        <v>74.78</v>
      </c>
      <c r="O5">
        <v>0</v>
      </c>
      <c r="P5">
        <v>1.55</v>
      </c>
      <c r="Q5">
        <v>7</v>
      </c>
      <c r="R5" s="94">
        <v>0</v>
      </c>
      <c r="S5" s="94">
        <v>0</v>
      </c>
      <c r="T5" s="94">
        <v>0</v>
      </c>
      <c r="U5">
        <v>1.1399999999999999</v>
      </c>
      <c r="V5">
        <v>0</v>
      </c>
      <c r="W5">
        <v>1.62</v>
      </c>
      <c r="X5">
        <v>60</v>
      </c>
      <c r="Y5">
        <v>20</v>
      </c>
      <c r="Z5">
        <v>20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11.67</v>
      </c>
      <c r="AH5">
        <v>46</v>
      </c>
      <c r="AI5">
        <v>46</v>
      </c>
      <c r="AJ5">
        <v>25.24</v>
      </c>
      <c r="AK5">
        <v>0</v>
      </c>
      <c r="AL5">
        <v>0</v>
      </c>
    </row>
    <row r="6" spans="1:39">
      <c r="A6" t="s">
        <v>48</v>
      </c>
      <c r="B6" s="35">
        <v>69.239999999999995</v>
      </c>
      <c r="C6" s="35">
        <v>59.63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35.06</v>
      </c>
      <c r="N6">
        <v>74.78</v>
      </c>
      <c r="O6">
        <v>0</v>
      </c>
      <c r="P6">
        <v>1.55</v>
      </c>
      <c r="Q6">
        <v>7</v>
      </c>
      <c r="R6" s="94">
        <v>0</v>
      </c>
      <c r="S6" s="94">
        <v>0</v>
      </c>
      <c r="T6" s="94">
        <v>0</v>
      </c>
      <c r="U6">
        <v>1.1399999999999999</v>
      </c>
      <c r="V6">
        <v>0</v>
      </c>
      <c r="W6">
        <v>1.62</v>
      </c>
      <c r="X6">
        <v>58.5</v>
      </c>
      <c r="Y6">
        <v>19.5</v>
      </c>
      <c r="Z6">
        <v>19.5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10.67</v>
      </c>
      <c r="AH6">
        <v>42.33</v>
      </c>
      <c r="AI6">
        <v>42.33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69.239999999999995</v>
      </c>
      <c r="C7" s="35">
        <v>57.41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35.06</v>
      </c>
      <c r="N7">
        <v>74.78</v>
      </c>
      <c r="O7">
        <v>0</v>
      </c>
      <c r="P7">
        <v>1.55</v>
      </c>
      <c r="Q7">
        <v>7</v>
      </c>
      <c r="R7" s="94">
        <v>0</v>
      </c>
      <c r="S7" s="94">
        <v>0</v>
      </c>
      <c r="T7" s="94">
        <v>0</v>
      </c>
      <c r="U7">
        <v>1.07</v>
      </c>
      <c r="V7">
        <v>0</v>
      </c>
      <c r="W7">
        <v>1.62</v>
      </c>
      <c r="X7">
        <v>55.99</v>
      </c>
      <c r="Y7">
        <v>18.670000000000002</v>
      </c>
      <c r="Z7">
        <v>18.670000000000002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38.33</v>
      </c>
      <c r="AI7">
        <v>38.33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69.239999999999995</v>
      </c>
      <c r="C8" s="35">
        <v>57.41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35.06</v>
      </c>
      <c r="N8">
        <v>74.78</v>
      </c>
      <c r="O8">
        <v>0</v>
      </c>
      <c r="P8">
        <v>1.55</v>
      </c>
      <c r="Q8">
        <v>7</v>
      </c>
      <c r="R8" s="94">
        <v>0</v>
      </c>
      <c r="S8" s="94">
        <v>0</v>
      </c>
      <c r="T8" s="94">
        <v>0</v>
      </c>
      <c r="U8">
        <v>1.07</v>
      </c>
      <c r="V8">
        <v>0</v>
      </c>
      <c r="W8">
        <v>1.62</v>
      </c>
      <c r="X8">
        <v>53.51</v>
      </c>
      <c r="Y8">
        <v>17.829999999999998</v>
      </c>
      <c r="Z8">
        <v>17.829999999999998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9.33</v>
      </c>
      <c r="AH8">
        <v>36</v>
      </c>
      <c r="AI8">
        <v>36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69.239999999999995</v>
      </c>
      <c r="C9" s="35">
        <v>57.41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35.06</v>
      </c>
      <c r="N9">
        <v>74.78</v>
      </c>
      <c r="O9">
        <v>0</v>
      </c>
      <c r="P9">
        <v>1.55</v>
      </c>
      <c r="Q9">
        <v>7</v>
      </c>
      <c r="R9" s="94">
        <v>0</v>
      </c>
      <c r="S9" s="94">
        <v>0</v>
      </c>
      <c r="T9" s="94">
        <v>0</v>
      </c>
      <c r="U9">
        <v>1.07</v>
      </c>
      <c r="V9">
        <v>0</v>
      </c>
      <c r="W9">
        <v>1.62</v>
      </c>
      <c r="X9">
        <v>34.99</v>
      </c>
      <c r="Y9">
        <v>11.67</v>
      </c>
      <c r="Z9">
        <v>11.67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8.67</v>
      </c>
      <c r="AH9">
        <v>32.33</v>
      </c>
      <c r="AI9">
        <v>32.33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69.239999999999995</v>
      </c>
      <c r="C10" s="35">
        <v>57.41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35.06</v>
      </c>
      <c r="N10">
        <v>74.78</v>
      </c>
      <c r="O10">
        <v>0</v>
      </c>
      <c r="P10">
        <v>1.55</v>
      </c>
      <c r="Q10">
        <v>7</v>
      </c>
      <c r="R10" s="94">
        <v>0</v>
      </c>
      <c r="S10" s="94">
        <v>0</v>
      </c>
      <c r="T10" s="94">
        <v>0</v>
      </c>
      <c r="U10">
        <v>1.07</v>
      </c>
      <c r="V10">
        <v>0</v>
      </c>
      <c r="W10">
        <v>1.62</v>
      </c>
      <c r="X10">
        <v>34.01</v>
      </c>
      <c r="Y10">
        <v>11.33</v>
      </c>
      <c r="Z10">
        <v>11.33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31</v>
      </c>
      <c r="AI10">
        <v>31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69.239999999999995</v>
      </c>
      <c r="C11" s="35">
        <v>57.41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35.06</v>
      </c>
      <c r="N11">
        <v>74.78</v>
      </c>
      <c r="O11">
        <v>0</v>
      </c>
      <c r="P11">
        <v>1.55</v>
      </c>
      <c r="Q11">
        <v>7</v>
      </c>
      <c r="R11" s="94">
        <v>0</v>
      </c>
      <c r="S11" s="94">
        <v>0</v>
      </c>
      <c r="T11" s="94">
        <v>0</v>
      </c>
      <c r="U11">
        <v>1.07</v>
      </c>
      <c r="V11">
        <v>0</v>
      </c>
      <c r="W11">
        <v>1.62</v>
      </c>
      <c r="X11">
        <v>32.51</v>
      </c>
      <c r="Y11">
        <v>10.83</v>
      </c>
      <c r="Z11">
        <v>10.83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39.33</v>
      </c>
      <c r="AI11">
        <v>39.340000000000003</v>
      </c>
      <c r="AJ11">
        <v>25.24</v>
      </c>
      <c r="AK11">
        <v>0</v>
      </c>
      <c r="AL11">
        <v>0</v>
      </c>
    </row>
    <row r="12" spans="1:39">
      <c r="A12" t="s">
        <v>54</v>
      </c>
      <c r="B12" s="35">
        <v>69.239999999999995</v>
      </c>
      <c r="C12" s="35">
        <v>57.41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35.06</v>
      </c>
      <c r="N12">
        <v>74.78</v>
      </c>
      <c r="O12">
        <v>0</v>
      </c>
      <c r="P12">
        <v>1.55</v>
      </c>
      <c r="Q12">
        <v>7</v>
      </c>
      <c r="R12" s="94">
        <v>0</v>
      </c>
      <c r="S12" s="94">
        <v>0</v>
      </c>
      <c r="T12" s="94">
        <v>0</v>
      </c>
      <c r="U12">
        <v>1.07</v>
      </c>
      <c r="V12">
        <v>0</v>
      </c>
      <c r="W12">
        <v>1.62</v>
      </c>
      <c r="X12">
        <v>32.51</v>
      </c>
      <c r="Y12">
        <v>10.83</v>
      </c>
      <c r="Z12">
        <v>10.83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38.33</v>
      </c>
      <c r="AI12">
        <v>38.340000000000003</v>
      </c>
      <c r="AJ12">
        <v>25.24</v>
      </c>
      <c r="AK12">
        <v>0</v>
      </c>
      <c r="AL12">
        <v>0</v>
      </c>
    </row>
    <row r="13" spans="1:39">
      <c r="A13" t="s">
        <v>55</v>
      </c>
      <c r="B13" s="35">
        <v>69.239999999999995</v>
      </c>
      <c r="C13" s="35">
        <v>57.41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35.06</v>
      </c>
      <c r="N13">
        <v>74.78</v>
      </c>
      <c r="O13">
        <v>0</v>
      </c>
      <c r="P13">
        <v>1.55</v>
      </c>
      <c r="Q13">
        <v>7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1.62</v>
      </c>
      <c r="X13">
        <v>49.99</v>
      </c>
      <c r="Y13">
        <v>16.670000000000002</v>
      </c>
      <c r="Z13">
        <v>16.670000000000002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8.33</v>
      </c>
      <c r="AH13">
        <v>56.67</v>
      </c>
      <c r="AI13">
        <v>56.66</v>
      </c>
      <c r="AJ13">
        <v>25.24</v>
      </c>
      <c r="AK13">
        <v>0</v>
      </c>
      <c r="AL13">
        <v>0</v>
      </c>
    </row>
    <row r="14" spans="1:39">
      <c r="A14" t="s">
        <v>56</v>
      </c>
      <c r="B14" s="35">
        <v>69.239999999999995</v>
      </c>
      <c r="C14" s="35">
        <v>57.41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35.06</v>
      </c>
      <c r="N14">
        <v>74.78</v>
      </c>
      <c r="O14">
        <v>0</v>
      </c>
      <c r="P14">
        <v>1.55</v>
      </c>
      <c r="Q14">
        <v>7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1.62</v>
      </c>
      <c r="X14">
        <v>51</v>
      </c>
      <c r="Y14">
        <v>17</v>
      </c>
      <c r="Z14">
        <v>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</v>
      </c>
      <c r="AH14">
        <v>56</v>
      </c>
      <c r="AI14">
        <v>56</v>
      </c>
      <c r="AJ14">
        <v>24.73</v>
      </c>
      <c r="AK14">
        <v>0</v>
      </c>
      <c r="AL14">
        <v>0</v>
      </c>
    </row>
    <row r="15" spans="1:39">
      <c r="A15" t="s">
        <v>57</v>
      </c>
      <c r="B15" s="35">
        <v>69.239999999999995</v>
      </c>
      <c r="C15" s="35">
        <v>57.41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35.06</v>
      </c>
      <c r="N15">
        <v>74.78</v>
      </c>
      <c r="O15">
        <v>0</v>
      </c>
      <c r="P15">
        <v>0.69</v>
      </c>
      <c r="Q15">
        <v>7</v>
      </c>
      <c r="R15" s="94">
        <v>0</v>
      </c>
      <c r="S15" s="94">
        <v>0</v>
      </c>
      <c r="T15" s="94">
        <v>0</v>
      </c>
      <c r="U15">
        <v>1.1399999999999999</v>
      </c>
      <c r="V15">
        <v>0</v>
      </c>
      <c r="W15">
        <v>1.62</v>
      </c>
      <c r="X15">
        <v>52.01</v>
      </c>
      <c r="Y15">
        <v>17.329999999999998</v>
      </c>
      <c r="Z15">
        <v>17.329999999999998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9.67</v>
      </c>
      <c r="AH15">
        <v>46</v>
      </c>
      <c r="AI15">
        <v>46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69.239999999999995</v>
      </c>
      <c r="C16" s="35">
        <v>57.41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35.06</v>
      </c>
      <c r="N16">
        <v>74.78</v>
      </c>
      <c r="O16">
        <v>0</v>
      </c>
      <c r="P16">
        <v>0.69</v>
      </c>
      <c r="Q16">
        <v>7</v>
      </c>
      <c r="R16" s="94">
        <v>0</v>
      </c>
      <c r="S16" s="94">
        <v>0</v>
      </c>
      <c r="T16" s="94">
        <v>0</v>
      </c>
      <c r="U16">
        <v>1.1399999999999999</v>
      </c>
      <c r="V16">
        <v>0</v>
      </c>
      <c r="W16">
        <v>1.62</v>
      </c>
      <c r="X16">
        <v>52.99</v>
      </c>
      <c r="Y16">
        <v>17.670000000000002</v>
      </c>
      <c r="Z16">
        <v>17.670000000000002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10.33</v>
      </c>
      <c r="AH16">
        <v>44.67</v>
      </c>
      <c r="AI16">
        <v>44.66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69.239999999999995</v>
      </c>
      <c r="C17" s="35">
        <v>57.41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35.06</v>
      </c>
      <c r="N17">
        <v>74.78</v>
      </c>
      <c r="O17">
        <v>0</v>
      </c>
      <c r="P17">
        <v>0.69</v>
      </c>
      <c r="Q17">
        <v>7</v>
      </c>
      <c r="R17" s="94">
        <v>0</v>
      </c>
      <c r="S17" s="94">
        <v>0</v>
      </c>
      <c r="T17" s="94">
        <v>0</v>
      </c>
      <c r="U17">
        <v>1.1399999999999999</v>
      </c>
      <c r="V17">
        <v>0</v>
      </c>
      <c r="W17">
        <v>1.62</v>
      </c>
      <c r="X17">
        <v>52.99</v>
      </c>
      <c r="Y17">
        <v>17.670000000000002</v>
      </c>
      <c r="Z17">
        <v>17.670000000000002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</v>
      </c>
      <c r="AH17">
        <v>44</v>
      </c>
      <c r="AI17">
        <v>44</v>
      </c>
      <c r="AJ17">
        <v>24.73</v>
      </c>
      <c r="AK17">
        <v>0</v>
      </c>
      <c r="AL17">
        <v>0</v>
      </c>
    </row>
    <row r="18" spans="1:38">
      <c r="A18" t="s">
        <v>60</v>
      </c>
      <c r="B18" s="35">
        <v>69.239999999999995</v>
      </c>
      <c r="C18" s="35">
        <v>57.41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35.06</v>
      </c>
      <c r="N18">
        <v>74.78</v>
      </c>
      <c r="O18">
        <v>0</v>
      </c>
      <c r="P18">
        <v>0.69</v>
      </c>
      <c r="Q18">
        <v>7</v>
      </c>
      <c r="R18" s="94">
        <v>0</v>
      </c>
      <c r="S18" s="94">
        <v>0</v>
      </c>
      <c r="T18" s="94">
        <v>0</v>
      </c>
      <c r="U18">
        <v>1.1399999999999999</v>
      </c>
      <c r="V18">
        <v>0</v>
      </c>
      <c r="W18">
        <v>1.62</v>
      </c>
      <c r="X18">
        <v>52.99</v>
      </c>
      <c r="Y18">
        <v>17.670000000000002</v>
      </c>
      <c r="Z18">
        <v>17.670000000000002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11.67</v>
      </c>
      <c r="AH18">
        <v>42.67</v>
      </c>
      <c r="AI18">
        <v>42.66</v>
      </c>
      <c r="AJ18">
        <v>24.73</v>
      </c>
      <c r="AK18">
        <v>0</v>
      </c>
      <c r="AL18">
        <v>0</v>
      </c>
    </row>
    <row r="19" spans="1:38">
      <c r="A19" t="s">
        <v>61</v>
      </c>
      <c r="B19" s="35">
        <v>99.36</v>
      </c>
      <c r="C19" s="35">
        <v>65.989999999999995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35.06</v>
      </c>
      <c r="N19">
        <v>74.78</v>
      </c>
      <c r="O19">
        <v>0</v>
      </c>
      <c r="P19">
        <v>0.69</v>
      </c>
      <c r="Q19">
        <v>7</v>
      </c>
      <c r="R19" s="94">
        <v>0</v>
      </c>
      <c r="S19" s="94">
        <v>0</v>
      </c>
      <c r="T19" s="94">
        <v>0</v>
      </c>
      <c r="U19">
        <v>1.1399999999999999</v>
      </c>
      <c r="V19">
        <v>0</v>
      </c>
      <c r="W19">
        <v>1.62</v>
      </c>
      <c r="X19">
        <v>52.99</v>
      </c>
      <c r="Y19">
        <v>17.670000000000002</v>
      </c>
      <c r="Z19">
        <v>17.670000000000002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</v>
      </c>
      <c r="AH19">
        <v>31.33</v>
      </c>
      <c r="AI19">
        <v>31.34</v>
      </c>
      <c r="AJ19">
        <v>24.73</v>
      </c>
      <c r="AK19">
        <v>0</v>
      </c>
      <c r="AL19">
        <v>0</v>
      </c>
    </row>
    <row r="20" spans="1:38">
      <c r="A20" t="s">
        <v>62</v>
      </c>
      <c r="B20" s="35">
        <v>99.36</v>
      </c>
      <c r="C20" s="35">
        <v>65.989999999999995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35.06</v>
      </c>
      <c r="N20">
        <v>74.78</v>
      </c>
      <c r="O20">
        <v>0</v>
      </c>
      <c r="P20">
        <v>0.69</v>
      </c>
      <c r="Q20">
        <v>7</v>
      </c>
      <c r="R20" s="94">
        <v>0</v>
      </c>
      <c r="S20" s="94">
        <v>0</v>
      </c>
      <c r="T20" s="94">
        <v>0</v>
      </c>
      <c r="U20">
        <v>1.1399999999999999</v>
      </c>
      <c r="V20">
        <v>0</v>
      </c>
      <c r="W20">
        <v>1.62</v>
      </c>
      <c r="X20">
        <v>52.99</v>
      </c>
      <c r="Y20">
        <v>17.670000000000002</v>
      </c>
      <c r="Z20">
        <v>17.670000000000002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12.33</v>
      </c>
      <c r="AH20">
        <v>32</v>
      </c>
      <c r="AI20">
        <v>32</v>
      </c>
      <c r="AJ20">
        <v>24.73</v>
      </c>
      <c r="AK20">
        <v>0</v>
      </c>
      <c r="AL20">
        <v>0</v>
      </c>
    </row>
    <row r="21" spans="1:38">
      <c r="A21" t="s">
        <v>63</v>
      </c>
      <c r="B21" s="35">
        <v>99.36</v>
      </c>
      <c r="C21" s="35">
        <v>65.989999999999995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35.06</v>
      </c>
      <c r="N21">
        <v>74.78</v>
      </c>
      <c r="O21">
        <v>0</v>
      </c>
      <c r="P21">
        <v>0.69</v>
      </c>
      <c r="Q21">
        <v>7</v>
      </c>
      <c r="R21" s="94">
        <v>0</v>
      </c>
      <c r="S21" s="94">
        <v>0</v>
      </c>
      <c r="T21" s="94">
        <v>0</v>
      </c>
      <c r="U21">
        <v>1.1399999999999999</v>
      </c>
      <c r="V21">
        <v>0</v>
      </c>
      <c r="W21">
        <v>1.62</v>
      </c>
      <c r="X21">
        <v>54.49</v>
      </c>
      <c r="Y21">
        <v>18.170000000000002</v>
      </c>
      <c r="Z21">
        <v>18.170000000000002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45</v>
      </c>
      <c r="AI21">
        <v>45</v>
      </c>
      <c r="AJ21">
        <v>24.73</v>
      </c>
      <c r="AK21">
        <v>0</v>
      </c>
      <c r="AL21">
        <v>0</v>
      </c>
    </row>
    <row r="22" spans="1:38">
      <c r="A22" t="s">
        <v>64</v>
      </c>
      <c r="B22" s="35">
        <v>99.36</v>
      </c>
      <c r="C22" s="35">
        <v>65.989999999999995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35.06</v>
      </c>
      <c r="N22">
        <v>74.78</v>
      </c>
      <c r="O22">
        <v>0</v>
      </c>
      <c r="P22">
        <v>0.69</v>
      </c>
      <c r="Q22">
        <v>7</v>
      </c>
      <c r="R22" s="94">
        <v>0</v>
      </c>
      <c r="S22" s="94">
        <v>0</v>
      </c>
      <c r="T22" s="94">
        <v>0</v>
      </c>
      <c r="U22">
        <v>1.1399999999999999</v>
      </c>
      <c r="V22">
        <v>0</v>
      </c>
      <c r="W22">
        <v>1.62</v>
      </c>
      <c r="X22">
        <v>51.49</v>
      </c>
      <c r="Y22">
        <v>17.170000000000002</v>
      </c>
      <c r="Z22">
        <v>17.170000000000002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10.33</v>
      </c>
      <c r="AH22">
        <v>46.67</v>
      </c>
      <c r="AI22">
        <v>46.66</v>
      </c>
      <c r="AJ22">
        <v>24.73</v>
      </c>
      <c r="AK22">
        <v>0</v>
      </c>
      <c r="AL22">
        <v>0</v>
      </c>
    </row>
    <row r="23" spans="1:38">
      <c r="A23" t="s">
        <v>65</v>
      </c>
      <c r="B23" s="35">
        <v>115.19</v>
      </c>
      <c r="C23" s="35">
        <v>76.48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35.06</v>
      </c>
      <c r="N23">
        <v>74.78</v>
      </c>
      <c r="O23">
        <v>0</v>
      </c>
      <c r="P23">
        <v>0.69</v>
      </c>
      <c r="Q23">
        <v>7</v>
      </c>
      <c r="R23" s="94">
        <v>0</v>
      </c>
      <c r="S23" s="94">
        <v>0</v>
      </c>
      <c r="T23" s="94">
        <v>0</v>
      </c>
      <c r="U23">
        <v>1.07</v>
      </c>
      <c r="V23">
        <v>0</v>
      </c>
      <c r="W23">
        <v>1.62</v>
      </c>
      <c r="X23">
        <v>47.51</v>
      </c>
      <c r="Y23">
        <v>15.83</v>
      </c>
      <c r="Z23">
        <v>15.83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7.33</v>
      </c>
      <c r="AH23">
        <v>43</v>
      </c>
      <c r="AI23">
        <v>43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115.19</v>
      </c>
      <c r="C24" s="35">
        <v>76.48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35.06</v>
      </c>
      <c r="N24">
        <v>94.98</v>
      </c>
      <c r="O24">
        <v>0</v>
      </c>
      <c r="P24">
        <v>0.69</v>
      </c>
      <c r="Q24">
        <v>7</v>
      </c>
      <c r="R24" s="94">
        <v>0</v>
      </c>
      <c r="S24" s="94">
        <v>0</v>
      </c>
      <c r="T24" s="94">
        <v>0</v>
      </c>
      <c r="U24">
        <v>1.07</v>
      </c>
      <c r="V24">
        <v>0</v>
      </c>
      <c r="W24">
        <v>1.62</v>
      </c>
      <c r="X24">
        <v>48.49</v>
      </c>
      <c r="Y24">
        <v>16.170000000000002</v>
      </c>
      <c r="Z24">
        <v>16.170000000000002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7.33</v>
      </c>
      <c r="AH24">
        <v>45</v>
      </c>
      <c r="AI24">
        <v>45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115.19</v>
      </c>
      <c r="C25" s="35">
        <v>76.48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35.06</v>
      </c>
      <c r="N25">
        <v>115.17</v>
      </c>
      <c r="O25">
        <v>0</v>
      </c>
      <c r="P25">
        <v>0.69</v>
      </c>
      <c r="Q25">
        <v>7</v>
      </c>
      <c r="R25" s="94">
        <v>0</v>
      </c>
      <c r="S25" s="94">
        <v>0</v>
      </c>
      <c r="T25" s="94">
        <v>0</v>
      </c>
      <c r="U25">
        <v>1.07</v>
      </c>
      <c r="V25">
        <v>0</v>
      </c>
      <c r="W25">
        <v>1.62</v>
      </c>
      <c r="X25">
        <v>49.5</v>
      </c>
      <c r="Y25">
        <v>16.5</v>
      </c>
      <c r="Z25">
        <v>16.5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</v>
      </c>
      <c r="AH25">
        <v>47</v>
      </c>
      <c r="AI25">
        <v>47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115.19</v>
      </c>
      <c r="C26" s="35">
        <v>76.48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35.06</v>
      </c>
      <c r="N26">
        <v>115.17</v>
      </c>
      <c r="O26">
        <v>0</v>
      </c>
      <c r="P26">
        <v>0.69</v>
      </c>
      <c r="Q26">
        <v>7</v>
      </c>
      <c r="R26" s="94">
        <v>0</v>
      </c>
      <c r="S26" s="94">
        <v>0</v>
      </c>
      <c r="T26" s="94">
        <v>0</v>
      </c>
      <c r="U26">
        <v>1.07</v>
      </c>
      <c r="V26">
        <v>0</v>
      </c>
      <c r="W26">
        <v>1.62</v>
      </c>
      <c r="X26">
        <v>51.49</v>
      </c>
      <c r="Y26">
        <v>17.170000000000002</v>
      </c>
      <c r="Z26">
        <v>17.170000000000002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</v>
      </c>
      <c r="AH26">
        <v>47.67</v>
      </c>
      <c r="AI26">
        <v>47.66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130.55000000000001</v>
      </c>
      <c r="C27" s="35">
        <v>86.75</v>
      </c>
      <c r="D27" s="94">
        <f t="shared" si="0"/>
        <v>0.93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35.06</v>
      </c>
      <c r="N27">
        <v>134.88</v>
      </c>
      <c r="O27">
        <v>0</v>
      </c>
      <c r="P27">
        <v>0.69</v>
      </c>
      <c r="Q27">
        <v>7</v>
      </c>
      <c r="R27" s="94">
        <v>0.01</v>
      </c>
      <c r="S27" s="94">
        <v>0</v>
      </c>
      <c r="T27" s="94">
        <v>0.92</v>
      </c>
      <c r="U27">
        <v>1.07</v>
      </c>
      <c r="V27">
        <v>0</v>
      </c>
      <c r="W27">
        <v>1.62</v>
      </c>
      <c r="X27">
        <v>46.5</v>
      </c>
      <c r="Y27">
        <v>15.5</v>
      </c>
      <c r="Z27">
        <v>15.5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8.67</v>
      </c>
      <c r="AH27">
        <v>47.67</v>
      </c>
      <c r="AI27">
        <v>47.66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130.55000000000001</v>
      </c>
      <c r="C28" s="35">
        <v>86.75</v>
      </c>
      <c r="D28" s="94">
        <f t="shared" si="0"/>
        <v>5.7200000000000006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56.56</v>
      </c>
      <c r="N28">
        <v>134.88</v>
      </c>
      <c r="O28">
        <v>0</v>
      </c>
      <c r="P28">
        <v>0.69</v>
      </c>
      <c r="Q28">
        <v>7</v>
      </c>
      <c r="R28" s="94">
        <v>4.2300000000000004</v>
      </c>
      <c r="S28" s="94">
        <v>0</v>
      </c>
      <c r="T28" s="94">
        <v>1.49</v>
      </c>
      <c r="U28">
        <v>1.07</v>
      </c>
      <c r="V28">
        <v>0</v>
      </c>
      <c r="W28">
        <v>1.62</v>
      </c>
      <c r="X28">
        <v>46.99</v>
      </c>
      <c r="Y28">
        <v>15.67</v>
      </c>
      <c r="Z28">
        <v>15.67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8.67</v>
      </c>
      <c r="AH28">
        <v>47.33</v>
      </c>
      <c r="AI28">
        <v>47.34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130.55000000000001</v>
      </c>
      <c r="C29" s="35">
        <v>86.75</v>
      </c>
      <c r="D29" s="94">
        <f t="shared" si="0"/>
        <v>15.110000000000001</v>
      </c>
      <c r="E29" s="35"/>
      <c r="F29" s="35"/>
      <c r="G29" s="35"/>
      <c r="H29" s="35"/>
      <c r="I29" s="35"/>
      <c r="J29" s="38">
        <v>0.15</v>
      </c>
      <c r="K29" s="38">
        <v>0.15</v>
      </c>
      <c r="L29" s="38">
        <v>0.15</v>
      </c>
      <c r="M29">
        <v>56.56</v>
      </c>
      <c r="N29">
        <v>134.88</v>
      </c>
      <c r="O29">
        <v>0</v>
      </c>
      <c r="P29">
        <v>0.69</v>
      </c>
      <c r="Q29">
        <v>7</v>
      </c>
      <c r="R29" s="94">
        <v>11.05</v>
      </c>
      <c r="S29" s="94">
        <v>1</v>
      </c>
      <c r="T29" s="94">
        <v>3.06</v>
      </c>
      <c r="U29">
        <v>1.22</v>
      </c>
      <c r="V29">
        <v>0</v>
      </c>
      <c r="W29">
        <v>1.62</v>
      </c>
      <c r="X29">
        <v>47.51</v>
      </c>
      <c r="Y29">
        <v>15.83</v>
      </c>
      <c r="Z29">
        <v>15.83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</v>
      </c>
      <c r="AH29">
        <v>47</v>
      </c>
      <c r="AI29">
        <v>47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130.55000000000001</v>
      </c>
      <c r="C30" s="35">
        <v>86.75</v>
      </c>
      <c r="D30" s="94">
        <f t="shared" si="0"/>
        <v>33.159999999999997</v>
      </c>
      <c r="E30" s="35"/>
      <c r="F30" s="35"/>
      <c r="G30" s="35"/>
      <c r="H30" s="35"/>
      <c r="I30" s="35"/>
      <c r="J30" s="38">
        <v>0.34</v>
      </c>
      <c r="K30" s="38">
        <v>0.34</v>
      </c>
      <c r="L30" s="38">
        <v>0.35</v>
      </c>
      <c r="M30">
        <v>56.56</v>
      </c>
      <c r="N30">
        <v>134.88</v>
      </c>
      <c r="O30">
        <v>0</v>
      </c>
      <c r="P30">
        <v>0.69</v>
      </c>
      <c r="Q30">
        <v>7</v>
      </c>
      <c r="R30" s="94">
        <v>18.399999999999999</v>
      </c>
      <c r="S30" s="94">
        <v>5</v>
      </c>
      <c r="T30" s="94">
        <v>9.76</v>
      </c>
      <c r="U30">
        <v>1.22</v>
      </c>
      <c r="V30">
        <v>0.28999999999999998</v>
      </c>
      <c r="W30">
        <v>1.62</v>
      </c>
      <c r="X30">
        <v>48</v>
      </c>
      <c r="Y30">
        <v>16</v>
      </c>
      <c r="Z30">
        <v>16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</v>
      </c>
      <c r="AH30">
        <v>46</v>
      </c>
      <c r="AI30">
        <v>46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130.55000000000001</v>
      </c>
      <c r="C31" s="35">
        <v>86.75</v>
      </c>
      <c r="D31" s="94">
        <f t="shared" si="0"/>
        <v>58.4</v>
      </c>
      <c r="E31" s="35"/>
      <c r="F31" s="35"/>
      <c r="G31" s="35"/>
      <c r="H31" s="35"/>
      <c r="I31" s="35"/>
      <c r="J31" s="38">
        <v>0.66</v>
      </c>
      <c r="K31" s="38">
        <v>0.66</v>
      </c>
      <c r="L31" s="38">
        <v>0.68</v>
      </c>
      <c r="M31">
        <v>32.99</v>
      </c>
      <c r="N31">
        <v>134.88</v>
      </c>
      <c r="O31">
        <v>0</v>
      </c>
      <c r="P31">
        <v>0.69</v>
      </c>
      <c r="Q31">
        <v>7</v>
      </c>
      <c r="R31" s="94">
        <v>28.68</v>
      </c>
      <c r="S31" s="94">
        <v>10</v>
      </c>
      <c r="T31" s="94">
        <v>19.72</v>
      </c>
      <c r="U31">
        <v>1.1399999999999999</v>
      </c>
      <c r="V31">
        <v>5.25</v>
      </c>
      <c r="W31">
        <v>1.62</v>
      </c>
      <c r="X31">
        <v>48.49</v>
      </c>
      <c r="Y31">
        <v>16.170000000000002</v>
      </c>
      <c r="Z31">
        <v>16.170000000000002</v>
      </c>
      <c r="AA31">
        <v>0.55000000000000004</v>
      </c>
      <c r="AB31">
        <v>0.11</v>
      </c>
      <c r="AC31">
        <v>2</v>
      </c>
      <c r="AD31">
        <v>0</v>
      </c>
      <c r="AE31">
        <v>1</v>
      </c>
      <c r="AF31">
        <v>0</v>
      </c>
      <c r="AG31">
        <v>11.67</v>
      </c>
      <c r="AH31">
        <v>55.33</v>
      </c>
      <c r="AI31">
        <v>55.34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130.55000000000001</v>
      </c>
      <c r="C32" s="35">
        <v>86.75</v>
      </c>
      <c r="D32" s="94">
        <f t="shared" si="0"/>
        <v>80.86</v>
      </c>
      <c r="E32" s="35"/>
      <c r="F32" s="35"/>
      <c r="G32" s="35"/>
      <c r="H32" s="35"/>
      <c r="I32" s="35"/>
      <c r="J32" s="38">
        <v>1.1000000000000001</v>
      </c>
      <c r="K32" s="38">
        <v>1.1000000000000001</v>
      </c>
      <c r="L32" s="38">
        <v>1.1299999999999999</v>
      </c>
      <c r="M32">
        <v>32.99</v>
      </c>
      <c r="N32">
        <v>134.88</v>
      </c>
      <c r="O32">
        <v>0</v>
      </c>
      <c r="P32">
        <v>0.69</v>
      </c>
      <c r="Q32">
        <v>7</v>
      </c>
      <c r="R32" s="94">
        <v>32.43</v>
      </c>
      <c r="S32" s="94">
        <v>16</v>
      </c>
      <c r="T32" s="94">
        <v>32.43</v>
      </c>
      <c r="U32">
        <v>1.1399999999999999</v>
      </c>
      <c r="V32">
        <v>14.84</v>
      </c>
      <c r="W32">
        <v>1.62</v>
      </c>
      <c r="X32">
        <v>48.49</v>
      </c>
      <c r="Y32">
        <v>16.170000000000002</v>
      </c>
      <c r="Z32">
        <v>16.170000000000002</v>
      </c>
      <c r="AA32">
        <v>2.5099999999999998</v>
      </c>
      <c r="AB32">
        <v>0.5</v>
      </c>
      <c r="AC32">
        <v>3</v>
      </c>
      <c r="AD32">
        <v>1</v>
      </c>
      <c r="AE32">
        <v>2</v>
      </c>
      <c r="AF32">
        <v>1</v>
      </c>
      <c r="AG32">
        <v>11</v>
      </c>
      <c r="AH32">
        <v>54.33</v>
      </c>
      <c r="AI32">
        <v>54.34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130.55000000000001</v>
      </c>
      <c r="C33" s="35">
        <v>86.75</v>
      </c>
      <c r="D33" s="94">
        <f t="shared" si="0"/>
        <v>86.7</v>
      </c>
      <c r="E33" s="35"/>
      <c r="F33" s="35"/>
      <c r="G33" s="35"/>
      <c r="H33" s="35"/>
      <c r="I33" s="35"/>
      <c r="J33" s="38">
        <v>1.69</v>
      </c>
      <c r="K33" s="38">
        <v>1.69</v>
      </c>
      <c r="L33" s="38">
        <v>1.73</v>
      </c>
      <c r="M33">
        <v>32.99</v>
      </c>
      <c r="N33">
        <v>134.88</v>
      </c>
      <c r="O33">
        <v>0</v>
      </c>
      <c r="P33">
        <v>0.69</v>
      </c>
      <c r="Q33">
        <v>7</v>
      </c>
      <c r="R33" s="94">
        <v>32.35</v>
      </c>
      <c r="S33" s="94">
        <v>22</v>
      </c>
      <c r="T33" s="94">
        <v>32.35</v>
      </c>
      <c r="U33">
        <v>1.1399999999999999</v>
      </c>
      <c r="V33">
        <v>23.87</v>
      </c>
      <c r="W33">
        <v>1.62</v>
      </c>
      <c r="X33">
        <v>66.489999999999995</v>
      </c>
      <c r="Y33">
        <v>22.17</v>
      </c>
      <c r="Z33">
        <v>22.17</v>
      </c>
      <c r="AA33">
        <v>10.33</v>
      </c>
      <c r="AB33">
        <v>2.0699999999999998</v>
      </c>
      <c r="AC33">
        <v>6</v>
      </c>
      <c r="AD33">
        <v>2</v>
      </c>
      <c r="AE33">
        <v>5</v>
      </c>
      <c r="AF33">
        <v>3</v>
      </c>
      <c r="AG33">
        <v>15.67</v>
      </c>
      <c r="AH33">
        <v>53.67</v>
      </c>
      <c r="AI33">
        <v>53.66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130.55000000000001</v>
      </c>
      <c r="C34" s="35">
        <v>86.75</v>
      </c>
      <c r="D34" s="94">
        <f t="shared" si="0"/>
        <v>88.7</v>
      </c>
      <c r="E34" s="35"/>
      <c r="F34" s="35"/>
      <c r="G34" s="35"/>
      <c r="H34" s="35"/>
      <c r="I34" s="35"/>
      <c r="J34" s="38">
        <v>2.42</v>
      </c>
      <c r="K34" s="38">
        <v>2.42</v>
      </c>
      <c r="L34" s="38">
        <v>2.48</v>
      </c>
      <c r="M34">
        <v>32.99</v>
      </c>
      <c r="N34">
        <v>134.88</v>
      </c>
      <c r="O34">
        <v>0</v>
      </c>
      <c r="P34">
        <v>0.69</v>
      </c>
      <c r="Q34">
        <v>7</v>
      </c>
      <c r="R34" s="94">
        <v>31.35</v>
      </c>
      <c r="S34" s="94">
        <v>26</v>
      </c>
      <c r="T34" s="94">
        <v>31.35</v>
      </c>
      <c r="U34">
        <v>1.1399999999999999</v>
      </c>
      <c r="V34">
        <v>33.29</v>
      </c>
      <c r="W34">
        <v>1.62</v>
      </c>
      <c r="X34">
        <v>65.510000000000005</v>
      </c>
      <c r="Y34">
        <v>21.83</v>
      </c>
      <c r="Z34">
        <v>21.83</v>
      </c>
      <c r="AA34">
        <v>22.14</v>
      </c>
      <c r="AB34">
        <v>4.43</v>
      </c>
      <c r="AC34">
        <v>8</v>
      </c>
      <c r="AD34">
        <v>4</v>
      </c>
      <c r="AE34">
        <v>8</v>
      </c>
      <c r="AF34">
        <v>4</v>
      </c>
      <c r="AG34">
        <v>15.67</v>
      </c>
      <c r="AH34">
        <v>53</v>
      </c>
      <c r="AI34">
        <v>53</v>
      </c>
      <c r="AJ34">
        <v>0</v>
      </c>
      <c r="AK34">
        <v>11</v>
      </c>
      <c r="AL34">
        <v>4</v>
      </c>
    </row>
    <row r="35" spans="1:38">
      <c r="A35" t="s">
        <v>77</v>
      </c>
      <c r="B35" s="35">
        <v>130.55000000000001</v>
      </c>
      <c r="C35" s="35">
        <v>86.75</v>
      </c>
      <c r="D35" s="94">
        <f t="shared" si="0"/>
        <v>93.199999999999989</v>
      </c>
      <c r="E35" s="35"/>
      <c r="F35" s="35"/>
      <c r="G35" s="35"/>
      <c r="H35" s="35"/>
      <c r="I35" s="35"/>
      <c r="J35" s="38">
        <v>3.21</v>
      </c>
      <c r="K35" s="38">
        <v>3.21</v>
      </c>
      <c r="L35" s="38">
        <v>3.29</v>
      </c>
      <c r="M35">
        <v>32.99</v>
      </c>
      <c r="N35">
        <v>134.88</v>
      </c>
      <c r="O35">
        <v>0</v>
      </c>
      <c r="P35">
        <v>0.69</v>
      </c>
      <c r="Q35">
        <v>7</v>
      </c>
      <c r="R35" s="94">
        <v>31.06</v>
      </c>
      <c r="S35" s="94">
        <v>31.07</v>
      </c>
      <c r="T35" s="94">
        <v>31.07</v>
      </c>
      <c r="U35">
        <v>1.1399999999999999</v>
      </c>
      <c r="V35">
        <v>44.84</v>
      </c>
      <c r="W35">
        <v>1.57</v>
      </c>
      <c r="X35">
        <v>62.51</v>
      </c>
      <c r="Y35">
        <v>20.83</v>
      </c>
      <c r="Z35">
        <v>20.83</v>
      </c>
      <c r="AA35">
        <v>39.19</v>
      </c>
      <c r="AB35">
        <v>7.84</v>
      </c>
      <c r="AC35">
        <v>13</v>
      </c>
      <c r="AD35">
        <v>5</v>
      </c>
      <c r="AE35">
        <v>17</v>
      </c>
      <c r="AF35">
        <v>8</v>
      </c>
      <c r="AG35">
        <v>15.33</v>
      </c>
      <c r="AH35">
        <v>51.67</v>
      </c>
      <c r="AI35">
        <v>51.66</v>
      </c>
      <c r="AJ35">
        <v>0</v>
      </c>
      <c r="AK35">
        <v>39</v>
      </c>
      <c r="AL35">
        <v>16</v>
      </c>
    </row>
    <row r="36" spans="1:38">
      <c r="A36" t="s">
        <v>78</v>
      </c>
      <c r="B36" s="35">
        <v>130.55000000000001</v>
      </c>
      <c r="C36" s="35">
        <v>86.75</v>
      </c>
      <c r="D36" s="94">
        <f t="shared" si="0"/>
        <v>94.199999999999989</v>
      </c>
      <c r="E36" s="35"/>
      <c r="F36" s="35"/>
      <c r="G36" s="35"/>
      <c r="H36" s="35"/>
      <c r="I36" s="35"/>
      <c r="J36" s="38">
        <v>3.99</v>
      </c>
      <c r="K36" s="38">
        <v>3.99</v>
      </c>
      <c r="L36" s="38">
        <v>4.09</v>
      </c>
      <c r="M36">
        <v>32.99</v>
      </c>
      <c r="N36">
        <v>134.88</v>
      </c>
      <c r="O36">
        <v>0</v>
      </c>
      <c r="P36">
        <v>0.69</v>
      </c>
      <c r="Q36">
        <v>7</v>
      </c>
      <c r="R36" s="94">
        <v>31.4</v>
      </c>
      <c r="S36" s="94">
        <v>31.4</v>
      </c>
      <c r="T36" s="94">
        <v>31.4</v>
      </c>
      <c r="U36">
        <v>1.1399999999999999</v>
      </c>
      <c r="V36">
        <v>57.57</v>
      </c>
      <c r="W36">
        <v>1.57</v>
      </c>
      <c r="X36">
        <v>60</v>
      </c>
      <c r="Y36">
        <v>20</v>
      </c>
      <c r="Z36">
        <v>20</v>
      </c>
      <c r="AA36">
        <v>65.16</v>
      </c>
      <c r="AB36">
        <v>13.03</v>
      </c>
      <c r="AC36">
        <v>19</v>
      </c>
      <c r="AD36">
        <v>9</v>
      </c>
      <c r="AE36">
        <v>23</v>
      </c>
      <c r="AF36">
        <v>12</v>
      </c>
      <c r="AG36">
        <v>15.33</v>
      </c>
      <c r="AH36">
        <v>51</v>
      </c>
      <c r="AI36">
        <v>51</v>
      </c>
      <c r="AJ36">
        <v>0</v>
      </c>
      <c r="AK36">
        <v>53</v>
      </c>
      <c r="AL36">
        <v>22</v>
      </c>
    </row>
    <row r="37" spans="1:38">
      <c r="A37" t="s">
        <v>79</v>
      </c>
      <c r="B37" s="35">
        <v>130.55000000000001</v>
      </c>
      <c r="C37" s="35">
        <v>86.75</v>
      </c>
      <c r="D37" s="94">
        <f t="shared" si="0"/>
        <v>94.199999999999989</v>
      </c>
      <c r="E37" s="35"/>
      <c r="F37" s="35"/>
      <c r="G37" s="35"/>
      <c r="H37" s="35"/>
      <c r="I37" s="35"/>
      <c r="J37" s="38">
        <v>4.76</v>
      </c>
      <c r="K37" s="38">
        <v>4.76</v>
      </c>
      <c r="L37" s="38">
        <v>4.87</v>
      </c>
      <c r="M37">
        <v>32.99</v>
      </c>
      <c r="N37">
        <v>134.88</v>
      </c>
      <c r="O37">
        <v>0</v>
      </c>
      <c r="P37">
        <v>0.69</v>
      </c>
      <c r="Q37">
        <v>7</v>
      </c>
      <c r="R37" s="94">
        <v>31.4</v>
      </c>
      <c r="S37" s="94">
        <v>31.4</v>
      </c>
      <c r="T37" s="94">
        <v>31.4</v>
      </c>
      <c r="U37">
        <v>1.1399999999999999</v>
      </c>
      <c r="V37">
        <v>70.31</v>
      </c>
      <c r="W37">
        <v>1.57</v>
      </c>
      <c r="X37">
        <v>57.49</v>
      </c>
      <c r="Y37">
        <v>19.170000000000002</v>
      </c>
      <c r="Z37">
        <v>19.170000000000002</v>
      </c>
      <c r="AA37">
        <v>89.07</v>
      </c>
      <c r="AB37">
        <v>17.809999999999999</v>
      </c>
      <c r="AC37">
        <v>27</v>
      </c>
      <c r="AD37">
        <v>14</v>
      </c>
      <c r="AE37">
        <v>40</v>
      </c>
      <c r="AF37">
        <v>20</v>
      </c>
      <c r="AG37">
        <v>14.67</v>
      </c>
      <c r="AH37">
        <v>51.67</v>
      </c>
      <c r="AI37">
        <v>51.66</v>
      </c>
      <c r="AJ37">
        <v>0</v>
      </c>
      <c r="AK37">
        <v>67</v>
      </c>
      <c r="AL37">
        <v>28</v>
      </c>
    </row>
    <row r="38" spans="1:38">
      <c r="A38" t="s">
        <v>80</v>
      </c>
      <c r="B38" s="35">
        <v>130.55000000000001</v>
      </c>
      <c r="C38" s="35">
        <v>86.75</v>
      </c>
      <c r="D38" s="94">
        <f t="shared" si="0"/>
        <v>97.4</v>
      </c>
      <c r="E38" s="35"/>
      <c r="F38" s="35"/>
      <c r="G38" s="35"/>
      <c r="H38" s="35"/>
      <c r="I38" s="35"/>
      <c r="J38" s="38">
        <v>5.76</v>
      </c>
      <c r="K38" s="38">
        <v>5.76</v>
      </c>
      <c r="L38" s="38">
        <v>5.9</v>
      </c>
      <c r="M38">
        <v>32.99</v>
      </c>
      <c r="N38">
        <v>134.88</v>
      </c>
      <c r="O38">
        <v>0</v>
      </c>
      <c r="P38">
        <v>0.69</v>
      </c>
      <c r="Q38">
        <v>7</v>
      </c>
      <c r="R38" s="94">
        <v>32.46</v>
      </c>
      <c r="S38" s="94">
        <v>32.47</v>
      </c>
      <c r="T38" s="94">
        <v>32.47</v>
      </c>
      <c r="U38">
        <v>1.1399999999999999</v>
      </c>
      <c r="V38">
        <v>82.16</v>
      </c>
      <c r="W38">
        <v>1.57</v>
      </c>
      <c r="X38">
        <v>55.5</v>
      </c>
      <c r="Y38">
        <v>18.5</v>
      </c>
      <c r="Z38">
        <v>18.5</v>
      </c>
      <c r="AA38">
        <v>110.18</v>
      </c>
      <c r="AB38">
        <v>22.03</v>
      </c>
      <c r="AC38">
        <v>40</v>
      </c>
      <c r="AD38">
        <v>19</v>
      </c>
      <c r="AE38">
        <v>49</v>
      </c>
      <c r="AF38">
        <v>24</v>
      </c>
      <c r="AG38">
        <v>14.67</v>
      </c>
      <c r="AH38">
        <v>50.33</v>
      </c>
      <c r="AI38">
        <v>50.34</v>
      </c>
      <c r="AJ38">
        <v>0</v>
      </c>
      <c r="AK38">
        <v>81</v>
      </c>
      <c r="AL38">
        <v>34</v>
      </c>
    </row>
    <row r="39" spans="1:38">
      <c r="A39" t="s">
        <v>81</v>
      </c>
      <c r="B39" s="35">
        <v>130.55000000000001</v>
      </c>
      <c r="C39" s="35">
        <v>86.75</v>
      </c>
      <c r="D39" s="94">
        <f t="shared" si="0"/>
        <v>97.4</v>
      </c>
      <c r="E39" s="35"/>
      <c r="F39" s="35"/>
      <c r="G39" s="35"/>
      <c r="H39" s="35"/>
      <c r="I39" s="35"/>
      <c r="J39" s="38">
        <v>7.32</v>
      </c>
      <c r="K39" s="38">
        <v>7.32</v>
      </c>
      <c r="L39" s="38">
        <v>7.51</v>
      </c>
      <c r="M39">
        <v>32.99</v>
      </c>
      <c r="N39">
        <v>134.88</v>
      </c>
      <c r="O39">
        <v>0</v>
      </c>
      <c r="P39">
        <v>0.69</v>
      </c>
      <c r="Q39">
        <v>7</v>
      </c>
      <c r="R39" s="94">
        <v>32.46</v>
      </c>
      <c r="S39" s="94">
        <v>32.47</v>
      </c>
      <c r="T39" s="94">
        <v>32.47</v>
      </c>
      <c r="U39">
        <v>1.1399999999999999</v>
      </c>
      <c r="V39">
        <v>92.71</v>
      </c>
      <c r="W39">
        <v>1.57</v>
      </c>
      <c r="X39">
        <v>64.989999999999995</v>
      </c>
      <c r="Y39">
        <v>21.67</v>
      </c>
      <c r="Z39">
        <v>21.67</v>
      </c>
      <c r="AA39">
        <v>130.13</v>
      </c>
      <c r="AB39">
        <v>26.03</v>
      </c>
      <c r="AC39">
        <v>47</v>
      </c>
      <c r="AD39">
        <v>24</v>
      </c>
      <c r="AE39">
        <v>50</v>
      </c>
      <c r="AF39">
        <v>25</v>
      </c>
      <c r="AG39">
        <v>14.67</v>
      </c>
      <c r="AH39">
        <v>60</v>
      </c>
      <c r="AI39">
        <v>60</v>
      </c>
      <c r="AJ39">
        <v>0</v>
      </c>
      <c r="AK39">
        <v>98</v>
      </c>
      <c r="AL39">
        <v>42</v>
      </c>
    </row>
    <row r="40" spans="1:38">
      <c r="A40" t="s">
        <v>82</v>
      </c>
      <c r="B40" s="35">
        <v>130.55000000000001</v>
      </c>
      <c r="C40" s="35">
        <v>86.75</v>
      </c>
      <c r="D40" s="94">
        <f t="shared" si="0"/>
        <v>97.4</v>
      </c>
      <c r="E40" s="35"/>
      <c r="F40" s="35"/>
      <c r="G40" s="35"/>
      <c r="H40" s="35"/>
      <c r="I40" s="35"/>
      <c r="J40" s="38">
        <v>8.1999999999999993</v>
      </c>
      <c r="K40" s="38">
        <v>8.1999999999999993</v>
      </c>
      <c r="L40" s="38">
        <v>8.4</v>
      </c>
      <c r="M40">
        <v>32.99</v>
      </c>
      <c r="N40">
        <v>134.88</v>
      </c>
      <c r="O40">
        <v>0</v>
      </c>
      <c r="P40">
        <v>0.69</v>
      </c>
      <c r="Q40">
        <v>7</v>
      </c>
      <c r="R40" s="94">
        <v>32.46</v>
      </c>
      <c r="S40" s="94">
        <v>32.47</v>
      </c>
      <c r="T40" s="94">
        <v>32.47</v>
      </c>
      <c r="U40">
        <v>1.1399999999999999</v>
      </c>
      <c r="V40">
        <v>102.02</v>
      </c>
      <c r="W40">
        <v>1.57</v>
      </c>
      <c r="X40">
        <v>63.49</v>
      </c>
      <c r="Y40">
        <v>21.17</v>
      </c>
      <c r="Z40">
        <v>21.17</v>
      </c>
      <c r="AA40">
        <v>149.19</v>
      </c>
      <c r="AB40">
        <v>29.84</v>
      </c>
      <c r="AC40">
        <v>53</v>
      </c>
      <c r="AD40">
        <v>27</v>
      </c>
      <c r="AE40">
        <v>57</v>
      </c>
      <c r="AF40">
        <v>28</v>
      </c>
      <c r="AG40">
        <v>14.67</v>
      </c>
      <c r="AH40">
        <v>60</v>
      </c>
      <c r="AI40">
        <v>60</v>
      </c>
      <c r="AJ40">
        <v>0</v>
      </c>
      <c r="AK40">
        <v>112</v>
      </c>
      <c r="AL40">
        <v>48</v>
      </c>
    </row>
    <row r="41" spans="1:38">
      <c r="A41" t="s">
        <v>83</v>
      </c>
      <c r="B41" s="35">
        <v>130.55000000000001</v>
      </c>
      <c r="C41" s="35">
        <v>86.75</v>
      </c>
      <c r="D41" s="94">
        <f t="shared" si="0"/>
        <v>97.4</v>
      </c>
      <c r="E41" s="35"/>
      <c r="F41" s="35"/>
      <c r="G41" s="35"/>
      <c r="H41" s="35"/>
      <c r="I41" s="35"/>
      <c r="J41" s="38">
        <v>9.23</v>
      </c>
      <c r="K41" s="38">
        <v>9.23</v>
      </c>
      <c r="L41" s="38">
        <v>9.4600000000000009</v>
      </c>
      <c r="M41">
        <v>32.99</v>
      </c>
      <c r="N41">
        <v>134.88</v>
      </c>
      <c r="O41">
        <v>0</v>
      </c>
      <c r="P41">
        <v>0.69</v>
      </c>
      <c r="Q41">
        <v>7</v>
      </c>
      <c r="R41" s="94">
        <v>32.46</v>
      </c>
      <c r="S41" s="94">
        <v>32.47</v>
      </c>
      <c r="T41" s="94">
        <v>32.47</v>
      </c>
      <c r="U41">
        <v>1.1399999999999999</v>
      </c>
      <c r="V41">
        <v>110.33</v>
      </c>
      <c r="W41">
        <v>1.57</v>
      </c>
      <c r="X41">
        <v>61.01</v>
      </c>
      <c r="Y41">
        <v>20.329999999999998</v>
      </c>
      <c r="Z41">
        <v>20.329999999999998</v>
      </c>
      <c r="AA41">
        <v>167.9</v>
      </c>
      <c r="AB41">
        <v>33.58</v>
      </c>
      <c r="AC41">
        <v>62</v>
      </c>
      <c r="AD41">
        <v>30</v>
      </c>
      <c r="AE41">
        <v>57</v>
      </c>
      <c r="AF41">
        <v>29</v>
      </c>
      <c r="AG41">
        <v>14.33</v>
      </c>
      <c r="AH41">
        <v>60</v>
      </c>
      <c r="AI41">
        <v>60</v>
      </c>
      <c r="AJ41">
        <v>0</v>
      </c>
      <c r="AK41">
        <v>109</v>
      </c>
      <c r="AL41">
        <v>46</v>
      </c>
    </row>
    <row r="42" spans="1:38">
      <c r="A42" t="s">
        <v>84</v>
      </c>
      <c r="B42" s="35">
        <v>130.55000000000001</v>
      </c>
      <c r="C42" s="35">
        <v>86.75</v>
      </c>
      <c r="D42" s="94">
        <f t="shared" si="0"/>
        <v>97.4</v>
      </c>
      <c r="E42" s="35"/>
      <c r="F42" s="35"/>
      <c r="G42" s="35"/>
      <c r="H42" s="35"/>
      <c r="I42" s="35"/>
      <c r="J42" s="38">
        <v>10.56</v>
      </c>
      <c r="K42" s="38">
        <v>10.56</v>
      </c>
      <c r="L42" s="38">
        <v>10.83</v>
      </c>
      <c r="M42">
        <v>32.99</v>
      </c>
      <c r="N42">
        <v>134.88</v>
      </c>
      <c r="O42">
        <v>0</v>
      </c>
      <c r="P42">
        <v>0.69</v>
      </c>
      <c r="Q42">
        <v>7</v>
      </c>
      <c r="R42" s="94">
        <v>32.46</v>
      </c>
      <c r="S42" s="94">
        <v>32.47</v>
      </c>
      <c r="T42" s="94">
        <v>32.47</v>
      </c>
      <c r="U42">
        <v>1.1399999999999999</v>
      </c>
      <c r="V42">
        <v>117.71</v>
      </c>
      <c r="W42">
        <v>1.57</v>
      </c>
      <c r="X42">
        <v>58.01</v>
      </c>
      <c r="Y42">
        <v>19.329999999999998</v>
      </c>
      <c r="Z42">
        <v>19.329999999999998</v>
      </c>
      <c r="AA42">
        <v>183.96</v>
      </c>
      <c r="AB42">
        <v>36.79</v>
      </c>
      <c r="AC42">
        <v>67</v>
      </c>
      <c r="AD42">
        <v>32</v>
      </c>
      <c r="AE42">
        <v>63</v>
      </c>
      <c r="AF42">
        <v>32</v>
      </c>
      <c r="AG42">
        <v>14</v>
      </c>
      <c r="AH42">
        <v>59</v>
      </c>
      <c r="AI42">
        <v>59</v>
      </c>
      <c r="AJ42">
        <v>0</v>
      </c>
      <c r="AK42">
        <v>123</v>
      </c>
      <c r="AL42">
        <v>52</v>
      </c>
    </row>
    <row r="43" spans="1:38">
      <c r="A43" t="s">
        <v>85</v>
      </c>
      <c r="B43" s="35">
        <v>130.55000000000001</v>
      </c>
      <c r="C43" s="35">
        <v>86.75</v>
      </c>
      <c r="D43" s="94">
        <f t="shared" si="0"/>
        <v>97.4</v>
      </c>
      <c r="E43" s="35"/>
      <c r="F43" s="35"/>
      <c r="G43" s="35"/>
      <c r="H43" s="35"/>
      <c r="I43" s="35"/>
      <c r="J43" s="38">
        <v>11.49</v>
      </c>
      <c r="K43" s="38">
        <v>11.49</v>
      </c>
      <c r="L43" s="38">
        <v>11.78</v>
      </c>
      <c r="M43">
        <v>32.99</v>
      </c>
      <c r="N43">
        <v>134.88</v>
      </c>
      <c r="O43">
        <v>0</v>
      </c>
      <c r="P43">
        <v>0.69</v>
      </c>
      <c r="Q43">
        <v>6.8</v>
      </c>
      <c r="R43" s="94">
        <v>32.46</v>
      </c>
      <c r="S43" s="94">
        <v>32.47</v>
      </c>
      <c r="T43" s="94">
        <v>32.47</v>
      </c>
      <c r="U43">
        <v>1.07</v>
      </c>
      <c r="V43">
        <v>123.98</v>
      </c>
      <c r="W43">
        <v>1.62</v>
      </c>
      <c r="X43">
        <v>79.989999999999995</v>
      </c>
      <c r="Y43">
        <v>26.67</v>
      </c>
      <c r="Z43">
        <v>26.67</v>
      </c>
      <c r="AA43">
        <v>198.59</v>
      </c>
      <c r="AB43">
        <v>39.72</v>
      </c>
      <c r="AC43">
        <v>69</v>
      </c>
      <c r="AD43">
        <v>34</v>
      </c>
      <c r="AE43">
        <v>70</v>
      </c>
      <c r="AF43">
        <v>35</v>
      </c>
      <c r="AG43">
        <v>13</v>
      </c>
      <c r="AH43">
        <v>66.67</v>
      </c>
      <c r="AI43">
        <v>66.66</v>
      </c>
      <c r="AJ43">
        <v>0</v>
      </c>
      <c r="AK43">
        <v>137</v>
      </c>
      <c r="AL43">
        <v>58</v>
      </c>
    </row>
    <row r="44" spans="1:38">
      <c r="A44" t="s">
        <v>86</v>
      </c>
      <c r="B44" s="35">
        <v>130.55000000000001</v>
      </c>
      <c r="C44" s="35">
        <v>86.75</v>
      </c>
      <c r="D44" s="94">
        <f t="shared" si="0"/>
        <v>97.4</v>
      </c>
      <c r="E44" s="35"/>
      <c r="F44" s="35"/>
      <c r="G44" s="35"/>
      <c r="H44" s="35"/>
      <c r="I44" s="35"/>
      <c r="J44" s="38">
        <v>12.25</v>
      </c>
      <c r="K44" s="38">
        <v>12.25</v>
      </c>
      <c r="L44" s="38">
        <v>12.56</v>
      </c>
      <c r="M44">
        <v>32.99</v>
      </c>
      <c r="N44">
        <v>134.88</v>
      </c>
      <c r="O44">
        <v>0</v>
      </c>
      <c r="P44">
        <v>0.69</v>
      </c>
      <c r="Q44">
        <v>6.8</v>
      </c>
      <c r="R44" s="94">
        <v>32.46</v>
      </c>
      <c r="S44" s="94">
        <v>32.47</v>
      </c>
      <c r="T44" s="94">
        <v>32.47</v>
      </c>
      <c r="U44">
        <v>1.07</v>
      </c>
      <c r="V44">
        <v>129.07</v>
      </c>
      <c r="W44">
        <v>1.62</v>
      </c>
      <c r="X44">
        <v>79.989999999999995</v>
      </c>
      <c r="Y44">
        <v>26.67</v>
      </c>
      <c r="Z44">
        <v>26.67</v>
      </c>
      <c r="AA44">
        <v>211.93</v>
      </c>
      <c r="AB44">
        <v>42.39</v>
      </c>
      <c r="AC44">
        <v>73</v>
      </c>
      <c r="AD44">
        <v>36</v>
      </c>
      <c r="AE44">
        <v>73</v>
      </c>
      <c r="AF44">
        <v>37</v>
      </c>
      <c r="AG44">
        <v>12.67</v>
      </c>
      <c r="AH44">
        <v>66.67</v>
      </c>
      <c r="AI44">
        <v>66.66</v>
      </c>
      <c r="AJ44">
        <v>0</v>
      </c>
      <c r="AK44">
        <v>147</v>
      </c>
      <c r="AL44">
        <v>63</v>
      </c>
    </row>
    <row r="45" spans="1:38">
      <c r="A45" t="s">
        <v>87</v>
      </c>
      <c r="B45" s="35">
        <v>130.55000000000001</v>
      </c>
      <c r="C45" s="35">
        <v>86.75</v>
      </c>
      <c r="D45" s="94">
        <f t="shared" si="0"/>
        <v>97.4</v>
      </c>
      <c r="E45" s="35"/>
      <c r="F45" s="35"/>
      <c r="G45" s="35"/>
      <c r="H45" s="35"/>
      <c r="I45" s="35"/>
      <c r="J45" s="38">
        <v>12.93</v>
      </c>
      <c r="K45" s="38">
        <v>12.93</v>
      </c>
      <c r="L45" s="38">
        <v>13.26</v>
      </c>
      <c r="M45">
        <v>32.99</v>
      </c>
      <c r="N45">
        <v>134.88</v>
      </c>
      <c r="O45">
        <v>0</v>
      </c>
      <c r="P45">
        <v>0.69</v>
      </c>
      <c r="Q45">
        <v>6.8</v>
      </c>
      <c r="R45" s="94">
        <v>32.46</v>
      </c>
      <c r="S45" s="94">
        <v>32.47</v>
      </c>
      <c r="T45" s="94">
        <v>32.47</v>
      </c>
      <c r="U45">
        <v>1.07</v>
      </c>
      <c r="V45">
        <v>133.27000000000001</v>
      </c>
      <c r="W45">
        <v>1.62</v>
      </c>
      <c r="X45">
        <v>79.989999999999995</v>
      </c>
      <c r="Y45">
        <v>26.67</v>
      </c>
      <c r="Z45">
        <v>26.67</v>
      </c>
      <c r="AA45">
        <v>212.53</v>
      </c>
      <c r="AB45">
        <v>42.51</v>
      </c>
      <c r="AC45">
        <v>77</v>
      </c>
      <c r="AD45">
        <v>37</v>
      </c>
      <c r="AE45">
        <v>75</v>
      </c>
      <c r="AF45">
        <v>38</v>
      </c>
      <c r="AG45">
        <v>11.67</v>
      </c>
      <c r="AH45">
        <v>66.67</v>
      </c>
      <c r="AI45">
        <v>66.66</v>
      </c>
      <c r="AJ45">
        <v>0</v>
      </c>
      <c r="AK45">
        <v>154</v>
      </c>
      <c r="AL45">
        <v>66</v>
      </c>
    </row>
    <row r="46" spans="1:38">
      <c r="A46" t="s">
        <v>88</v>
      </c>
      <c r="B46" s="35">
        <v>130.55000000000001</v>
      </c>
      <c r="C46" s="35">
        <v>86.75</v>
      </c>
      <c r="D46" s="94">
        <f t="shared" si="0"/>
        <v>97.4</v>
      </c>
      <c r="E46" s="35"/>
      <c r="F46" s="35"/>
      <c r="G46" s="35"/>
      <c r="H46" s="35"/>
      <c r="I46" s="35"/>
      <c r="J46" s="38">
        <v>13.51</v>
      </c>
      <c r="K46" s="38">
        <v>13.51</v>
      </c>
      <c r="L46" s="38">
        <v>13.86</v>
      </c>
      <c r="M46">
        <v>32.99</v>
      </c>
      <c r="N46">
        <v>134.88</v>
      </c>
      <c r="O46">
        <v>0</v>
      </c>
      <c r="P46">
        <v>0.69</v>
      </c>
      <c r="Q46">
        <v>6.8</v>
      </c>
      <c r="R46" s="94">
        <v>32.46</v>
      </c>
      <c r="S46" s="94">
        <v>32.47</v>
      </c>
      <c r="T46" s="94">
        <v>32.47</v>
      </c>
      <c r="U46">
        <v>1.07</v>
      </c>
      <c r="V46">
        <v>136.65</v>
      </c>
      <c r="W46">
        <v>1.62</v>
      </c>
      <c r="X46">
        <v>77.510000000000005</v>
      </c>
      <c r="Y46">
        <v>25.83</v>
      </c>
      <c r="Z46">
        <v>25.83</v>
      </c>
      <c r="AA46">
        <v>220.48</v>
      </c>
      <c r="AB46">
        <v>44.1</v>
      </c>
      <c r="AC46">
        <v>80</v>
      </c>
      <c r="AD46">
        <v>38</v>
      </c>
      <c r="AE46">
        <v>78</v>
      </c>
      <c r="AF46">
        <v>39</v>
      </c>
      <c r="AG46">
        <v>11</v>
      </c>
      <c r="AH46">
        <v>65</v>
      </c>
      <c r="AI46">
        <v>65</v>
      </c>
      <c r="AJ46">
        <v>0</v>
      </c>
      <c r="AK46">
        <v>161</v>
      </c>
      <c r="AL46">
        <v>69</v>
      </c>
    </row>
    <row r="47" spans="1:38">
      <c r="A47" t="s">
        <v>89</v>
      </c>
      <c r="B47" s="35">
        <v>115.19</v>
      </c>
      <c r="C47" s="35">
        <v>76.48</v>
      </c>
      <c r="D47" s="94">
        <f t="shared" si="0"/>
        <v>97.4</v>
      </c>
      <c r="E47" s="35"/>
      <c r="F47" s="35"/>
      <c r="G47" s="35"/>
      <c r="H47" s="35"/>
      <c r="I47" s="35"/>
      <c r="J47" s="38">
        <v>13.91</v>
      </c>
      <c r="K47" s="38">
        <v>13.91</v>
      </c>
      <c r="L47" s="38">
        <v>14.26</v>
      </c>
      <c r="M47">
        <v>35.06</v>
      </c>
      <c r="N47">
        <v>115.17</v>
      </c>
      <c r="O47">
        <v>0</v>
      </c>
      <c r="P47">
        <v>0.69</v>
      </c>
      <c r="Q47">
        <v>6.8</v>
      </c>
      <c r="R47" s="94">
        <v>32.46</v>
      </c>
      <c r="S47" s="94">
        <v>32.47</v>
      </c>
      <c r="T47" s="94">
        <v>32.47</v>
      </c>
      <c r="U47">
        <v>1.1399999999999999</v>
      </c>
      <c r="V47">
        <v>139.33000000000001</v>
      </c>
      <c r="W47">
        <v>1.62</v>
      </c>
      <c r="X47">
        <v>57.49</v>
      </c>
      <c r="Y47">
        <v>19.170000000000002</v>
      </c>
      <c r="Z47">
        <v>19.170000000000002</v>
      </c>
      <c r="AA47">
        <v>225.01</v>
      </c>
      <c r="AB47">
        <v>45</v>
      </c>
      <c r="AC47">
        <v>83</v>
      </c>
      <c r="AD47">
        <v>40</v>
      </c>
      <c r="AE47">
        <v>81</v>
      </c>
      <c r="AF47">
        <v>41</v>
      </c>
      <c r="AG47">
        <v>10.33</v>
      </c>
      <c r="AH47">
        <v>33.33</v>
      </c>
      <c r="AI47">
        <v>33.340000000000003</v>
      </c>
      <c r="AJ47">
        <v>0</v>
      </c>
      <c r="AK47">
        <v>168</v>
      </c>
      <c r="AL47">
        <v>72</v>
      </c>
    </row>
    <row r="48" spans="1:38">
      <c r="A48" t="s">
        <v>90</v>
      </c>
      <c r="B48" s="35">
        <v>130.55000000000001</v>
      </c>
      <c r="C48" s="35">
        <v>86.75</v>
      </c>
      <c r="D48" s="94">
        <f t="shared" si="0"/>
        <v>97.4</v>
      </c>
      <c r="E48" s="35"/>
      <c r="F48" s="35"/>
      <c r="G48" s="35"/>
      <c r="H48" s="35"/>
      <c r="I48" s="35"/>
      <c r="J48" s="38">
        <v>14.32</v>
      </c>
      <c r="K48" s="38">
        <v>14.32</v>
      </c>
      <c r="L48" s="38">
        <v>14.67</v>
      </c>
      <c r="M48">
        <v>35.06</v>
      </c>
      <c r="N48">
        <v>134.88</v>
      </c>
      <c r="O48">
        <v>0</v>
      </c>
      <c r="P48">
        <v>0.69</v>
      </c>
      <c r="Q48">
        <v>6.8</v>
      </c>
      <c r="R48" s="94">
        <v>32.46</v>
      </c>
      <c r="S48" s="94">
        <v>32.47</v>
      </c>
      <c r="T48" s="94">
        <v>32.47</v>
      </c>
      <c r="U48">
        <v>1.1399999999999999</v>
      </c>
      <c r="V48">
        <v>141.41</v>
      </c>
      <c r="W48">
        <v>1.62</v>
      </c>
      <c r="X48">
        <v>52.5</v>
      </c>
      <c r="Y48">
        <v>17.5</v>
      </c>
      <c r="Z48">
        <v>17.5</v>
      </c>
      <c r="AA48">
        <v>227.69</v>
      </c>
      <c r="AB48">
        <v>45.54</v>
      </c>
      <c r="AC48">
        <v>87</v>
      </c>
      <c r="AD48">
        <v>41</v>
      </c>
      <c r="AE48">
        <v>85</v>
      </c>
      <c r="AF48">
        <v>42</v>
      </c>
      <c r="AG48">
        <v>9.67</v>
      </c>
      <c r="AH48">
        <v>32.67</v>
      </c>
      <c r="AI48">
        <v>32.659999999999997</v>
      </c>
      <c r="AJ48">
        <v>0</v>
      </c>
      <c r="AK48">
        <v>175</v>
      </c>
      <c r="AL48">
        <v>75</v>
      </c>
    </row>
    <row r="49" spans="1:38">
      <c r="A49" t="s">
        <v>91</v>
      </c>
      <c r="B49" s="35">
        <v>130.55000000000001</v>
      </c>
      <c r="C49" s="35">
        <v>86.75</v>
      </c>
      <c r="D49" s="94">
        <f t="shared" si="0"/>
        <v>97.4</v>
      </c>
      <c r="E49" s="35"/>
      <c r="F49" s="35"/>
      <c r="G49" s="35"/>
      <c r="H49" s="35"/>
      <c r="I49" s="35"/>
      <c r="J49" s="38">
        <v>14.52</v>
      </c>
      <c r="K49" s="38">
        <v>14.52</v>
      </c>
      <c r="L49" s="38">
        <v>14.88</v>
      </c>
      <c r="M49">
        <v>35.06</v>
      </c>
      <c r="N49">
        <v>134.88</v>
      </c>
      <c r="O49">
        <v>0</v>
      </c>
      <c r="P49">
        <v>0.69</v>
      </c>
      <c r="Q49">
        <v>6.8</v>
      </c>
      <c r="R49" s="94">
        <v>32.46</v>
      </c>
      <c r="S49" s="94">
        <v>32.47</v>
      </c>
      <c r="T49" s="94">
        <v>32.47</v>
      </c>
      <c r="U49">
        <v>1.1399999999999999</v>
      </c>
      <c r="V49">
        <v>142.83000000000001</v>
      </c>
      <c r="W49">
        <v>1.62</v>
      </c>
      <c r="X49">
        <v>47.51</v>
      </c>
      <c r="Y49">
        <v>15.83</v>
      </c>
      <c r="Z49">
        <v>15.83</v>
      </c>
      <c r="AA49">
        <v>229.97</v>
      </c>
      <c r="AB49">
        <v>45.99</v>
      </c>
      <c r="AC49">
        <v>88</v>
      </c>
      <c r="AD49">
        <v>40</v>
      </c>
      <c r="AE49">
        <v>87</v>
      </c>
      <c r="AF49">
        <v>43</v>
      </c>
      <c r="AG49">
        <v>9</v>
      </c>
      <c r="AH49">
        <v>30</v>
      </c>
      <c r="AI49">
        <v>30</v>
      </c>
      <c r="AJ49">
        <v>0</v>
      </c>
      <c r="AK49">
        <v>182</v>
      </c>
      <c r="AL49">
        <v>78</v>
      </c>
    </row>
    <row r="50" spans="1:38">
      <c r="A50" t="s">
        <v>92</v>
      </c>
      <c r="B50" s="35">
        <v>130.55000000000001</v>
      </c>
      <c r="C50" s="35">
        <v>86.75</v>
      </c>
      <c r="D50" s="94">
        <f t="shared" si="0"/>
        <v>97.4</v>
      </c>
      <c r="E50" s="35"/>
      <c r="F50" s="35"/>
      <c r="G50" s="35"/>
      <c r="H50" s="35"/>
      <c r="I50" s="35"/>
      <c r="J50" s="38">
        <v>14.52</v>
      </c>
      <c r="K50" s="38">
        <v>14.52</v>
      </c>
      <c r="L50" s="38">
        <v>14.88</v>
      </c>
      <c r="M50">
        <v>35.06</v>
      </c>
      <c r="N50">
        <v>134.88</v>
      </c>
      <c r="O50">
        <v>0</v>
      </c>
      <c r="P50">
        <v>0.69</v>
      </c>
      <c r="Q50">
        <v>6.8</v>
      </c>
      <c r="R50" s="94">
        <v>32.46</v>
      </c>
      <c r="S50" s="94">
        <v>32.47</v>
      </c>
      <c r="T50" s="94">
        <v>32.47</v>
      </c>
      <c r="U50">
        <v>1.1399999999999999</v>
      </c>
      <c r="V50">
        <v>143.66</v>
      </c>
      <c r="W50">
        <v>1.62</v>
      </c>
      <c r="X50">
        <v>45</v>
      </c>
      <c r="Y50">
        <v>15</v>
      </c>
      <c r="Z50">
        <v>15</v>
      </c>
      <c r="AA50">
        <v>231.78</v>
      </c>
      <c r="AB50">
        <v>46.36</v>
      </c>
      <c r="AC50">
        <v>88</v>
      </c>
      <c r="AD50">
        <v>41</v>
      </c>
      <c r="AE50">
        <v>87</v>
      </c>
      <c r="AF50">
        <v>43</v>
      </c>
      <c r="AG50">
        <v>8.33</v>
      </c>
      <c r="AH50">
        <v>27.67</v>
      </c>
      <c r="AI50">
        <v>27.66</v>
      </c>
      <c r="AJ50">
        <v>0</v>
      </c>
      <c r="AK50">
        <v>182</v>
      </c>
      <c r="AL50">
        <v>78</v>
      </c>
    </row>
    <row r="51" spans="1:38">
      <c r="A51" t="s">
        <v>93</v>
      </c>
      <c r="B51" s="35">
        <v>130.55000000000001</v>
      </c>
      <c r="C51" s="35">
        <v>86.75</v>
      </c>
      <c r="D51" s="94">
        <f t="shared" si="0"/>
        <v>97.4</v>
      </c>
      <c r="E51" s="35"/>
      <c r="F51" s="35"/>
      <c r="G51" s="35"/>
      <c r="H51" s="35"/>
      <c r="I51" s="35"/>
      <c r="J51" s="38">
        <v>14.52</v>
      </c>
      <c r="K51" s="38">
        <v>14.52</v>
      </c>
      <c r="L51" s="38">
        <v>14.88</v>
      </c>
      <c r="M51">
        <v>35.06</v>
      </c>
      <c r="N51">
        <v>134.88</v>
      </c>
      <c r="O51">
        <v>0</v>
      </c>
      <c r="P51">
        <v>0.77</v>
      </c>
      <c r="Q51">
        <v>6.8</v>
      </c>
      <c r="R51" s="94">
        <v>32.46</v>
      </c>
      <c r="S51" s="94">
        <v>32.47</v>
      </c>
      <c r="T51" s="94">
        <v>32.47</v>
      </c>
      <c r="U51">
        <v>1.22</v>
      </c>
      <c r="V51">
        <v>143.97999999999999</v>
      </c>
      <c r="W51">
        <v>1.66</v>
      </c>
      <c r="X51">
        <v>43.99</v>
      </c>
      <c r="Y51">
        <v>14.67</v>
      </c>
      <c r="Z51">
        <v>14.67</v>
      </c>
      <c r="AA51">
        <v>232.96</v>
      </c>
      <c r="AB51">
        <v>46.59</v>
      </c>
      <c r="AC51">
        <v>88</v>
      </c>
      <c r="AD51">
        <v>41</v>
      </c>
      <c r="AE51">
        <v>87</v>
      </c>
      <c r="AF51">
        <v>43</v>
      </c>
      <c r="AG51">
        <v>8.33</v>
      </c>
      <c r="AH51">
        <v>26.33</v>
      </c>
      <c r="AI51">
        <v>26.34</v>
      </c>
      <c r="AJ51">
        <v>0</v>
      </c>
      <c r="AK51">
        <v>179</v>
      </c>
      <c r="AL51">
        <v>76</v>
      </c>
    </row>
    <row r="52" spans="1:38">
      <c r="A52" t="s">
        <v>94</v>
      </c>
      <c r="B52" s="35">
        <v>130.55000000000001</v>
      </c>
      <c r="C52" s="35">
        <v>86.75</v>
      </c>
      <c r="D52" s="94">
        <f t="shared" si="0"/>
        <v>97.4</v>
      </c>
      <c r="E52" s="35"/>
      <c r="F52" s="35"/>
      <c r="G52" s="35"/>
      <c r="H52" s="35"/>
      <c r="I52" s="35"/>
      <c r="J52" s="38">
        <v>14.52</v>
      </c>
      <c r="K52" s="38">
        <v>14.52</v>
      </c>
      <c r="L52" s="38">
        <v>14.88</v>
      </c>
      <c r="M52">
        <v>35.06</v>
      </c>
      <c r="N52">
        <v>134.88</v>
      </c>
      <c r="O52">
        <v>0</v>
      </c>
      <c r="P52">
        <v>0.77</v>
      </c>
      <c r="Q52">
        <v>6.8</v>
      </c>
      <c r="R52" s="94">
        <v>32.46</v>
      </c>
      <c r="S52" s="94">
        <v>32.47</v>
      </c>
      <c r="T52" s="94">
        <v>32.47</v>
      </c>
      <c r="U52">
        <v>1.22</v>
      </c>
      <c r="V52">
        <v>143.13999999999999</v>
      </c>
      <c r="W52">
        <v>1.66</v>
      </c>
      <c r="X52">
        <v>39.49</v>
      </c>
      <c r="Y52">
        <v>13.17</v>
      </c>
      <c r="Z52">
        <v>13.17</v>
      </c>
      <c r="AA52">
        <v>233.71</v>
      </c>
      <c r="AB52">
        <v>46.74</v>
      </c>
      <c r="AC52">
        <v>88</v>
      </c>
      <c r="AD52">
        <v>42</v>
      </c>
      <c r="AE52">
        <v>87</v>
      </c>
      <c r="AF52">
        <v>43</v>
      </c>
      <c r="AG52">
        <v>8.33</v>
      </c>
      <c r="AH52">
        <v>25</v>
      </c>
      <c r="AI52">
        <v>25</v>
      </c>
      <c r="AJ52">
        <v>0</v>
      </c>
      <c r="AK52">
        <v>179</v>
      </c>
      <c r="AL52">
        <v>76</v>
      </c>
    </row>
    <row r="53" spans="1:38">
      <c r="A53" t="s">
        <v>95</v>
      </c>
      <c r="B53" s="35">
        <v>115.19</v>
      </c>
      <c r="C53" s="35">
        <v>76.48</v>
      </c>
      <c r="D53" s="94">
        <f t="shared" si="0"/>
        <v>97.4</v>
      </c>
      <c r="E53" s="35"/>
      <c r="F53" s="35"/>
      <c r="G53" s="35"/>
      <c r="H53" s="35"/>
      <c r="I53" s="35"/>
      <c r="J53" s="38">
        <v>14.52</v>
      </c>
      <c r="K53" s="38">
        <v>14.52</v>
      </c>
      <c r="L53" s="38">
        <v>14.88</v>
      </c>
      <c r="M53">
        <v>35.06</v>
      </c>
      <c r="N53">
        <v>115.17</v>
      </c>
      <c r="O53">
        <v>0</v>
      </c>
      <c r="P53">
        <v>0.77</v>
      </c>
      <c r="Q53">
        <v>6.8</v>
      </c>
      <c r="R53" s="94">
        <v>32.46</v>
      </c>
      <c r="S53" s="94">
        <v>32.47</v>
      </c>
      <c r="T53" s="94">
        <v>32.47</v>
      </c>
      <c r="U53">
        <v>1.22</v>
      </c>
      <c r="V53">
        <v>141.62</v>
      </c>
      <c r="W53">
        <v>1.66</v>
      </c>
      <c r="X53">
        <v>39</v>
      </c>
      <c r="Y53">
        <v>13</v>
      </c>
      <c r="Z53">
        <v>13</v>
      </c>
      <c r="AA53">
        <v>230.95</v>
      </c>
      <c r="AB53">
        <v>46.19</v>
      </c>
      <c r="AC53">
        <v>88</v>
      </c>
      <c r="AD53">
        <v>41</v>
      </c>
      <c r="AE53">
        <v>87</v>
      </c>
      <c r="AF53">
        <v>43</v>
      </c>
      <c r="AG53">
        <v>8.33</v>
      </c>
      <c r="AH53">
        <v>21.33</v>
      </c>
      <c r="AI53">
        <v>21.34</v>
      </c>
      <c r="AJ53">
        <v>0</v>
      </c>
      <c r="AK53">
        <v>179</v>
      </c>
      <c r="AL53">
        <v>76</v>
      </c>
    </row>
    <row r="54" spans="1:38">
      <c r="A54" t="s">
        <v>96</v>
      </c>
      <c r="B54" s="35">
        <v>115.19</v>
      </c>
      <c r="C54" s="35">
        <v>65.989999999999995</v>
      </c>
      <c r="D54" s="94">
        <f t="shared" si="0"/>
        <v>97.4</v>
      </c>
      <c r="E54" s="35"/>
      <c r="F54" s="35"/>
      <c r="G54" s="35"/>
      <c r="H54" s="35"/>
      <c r="I54" s="35"/>
      <c r="J54" s="38">
        <v>14.52</v>
      </c>
      <c r="K54" s="38">
        <v>14.52</v>
      </c>
      <c r="L54" s="38">
        <v>14.88</v>
      </c>
      <c r="M54">
        <v>35.06</v>
      </c>
      <c r="N54">
        <v>115.17</v>
      </c>
      <c r="O54">
        <v>0</v>
      </c>
      <c r="P54">
        <v>0.77</v>
      </c>
      <c r="Q54">
        <v>6.8</v>
      </c>
      <c r="R54" s="94">
        <v>32.46</v>
      </c>
      <c r="S54" s="94">
        <v>32.47</v>
      </c>
      <c r="T54" s="94">
        <v>32.47</v>
      </c>
      <c r="U54">
        <v>1.22</v>
      </c>
      <c r="V54">
        <v>139.27000000000001</v>
      </c>
      <c r="W54">
        <v>1.66</v>
      </c>
      <c r="X54">
        <v>38.51</v>
      </c>
      <c r="Y54">
        <v>12.83</v>
      </c>
      <c r="Z54">
        <v>12.83</v>
      </c>
      <c r="AA54">
        <v>230.34</v>
      </c>
      <c r="AB54">
        <v>46.07</v>
      </c>
      <c r="AC54">
        <v>88</v>
      </c>
      <c r="AD54">
        <v>41</v>
      </c>
      <c r="AE54">
        <v>87</v>
      </c>
      <c r="AF54">
        <v>43</v>
      </c>
      <c r="AG54">
        <v>8.33</v>
      </c>
      <c r="AH54">
        <v>20</v>
      </c>
      <c r="AI54">
        <v>20</v>
      </c>
      <c r="AJ54">
        <v>0</v>
      </c>
      <c r="AK54">
        <v>179</v>
      </c>
      <c r="AL54">
        <v>76</v>
      </c>
    </row>
    <row r="55" spans="1:38">
      <c r="A55" t="s">
        <v>97</v>
      </c>
      <c r="B55" s="35">
        <v>98.4</v>
      </c>
      <c r="C55" s="35">
        <v>65.989999999999995</v>
      </c>
      <c r="D55" s="94">
        <f t="shared" si="0"/>
        <v>97.4</v>
      </c>
      <c r="E55" s="35"/>
      <c r="F55" s="35"/>
      <c r="G55" s="35"/>
      <c r="H55" s="35"/>
      <c r="I55" s="35"/>
      <c r="J55" s="38">
        <v>14.52</v>
      </c>
      <c r="K55" s="38">
        <v>14.52</v>
      </c>
      <c r="L55" s="38">
        <v>14.88</v>
      </c>
      <c r="M55">
        <v>35.06</v>
      </c>
      <c r="N55">
        <v>115.17</v>
      </c>
      <c r="O55">
        <v>0</v>
      </c>
      <c r="P55">
        <v>0.77</v>
      </c>
      <c r="Q55">
        <v>6.8</v>
      </c>
      <c r="R55" s="94">
        <v>32.46</v>
      </c>
      <c r="S55" s="94">
        <v>32.47</v>
      </c>
      <c r="T55" s="94">
        <v>32.47</v>
      </c>
      <c r="U55">
        <v>1.22</v>
      </c>
      <c r="V55">
        <v>136.30000000000001</v>
      </c>
      <c r="W55">
        <v>1.66</v>
      </c>
      <c r="X55">
        <v>57.49</v>
      </c>
      <c r="Y55">
        <v>19.170000000000002</v>
      </c>
      <c r="Z55">
        <v>19.170000000000002</v>
      </c>
      <c r="AA55">
        <v>228.73</v>
      </c>
      <c r="AB55">
        <v>45.75</v>
      </c>
      <c r="AC55">
        <v>87</v>
      </c>
      <c r="AD55">
        <v>41</v>
      </c>
      <c r="AE55">
        <v>87</v>
      </c>
      <c r="AF55">
        <v>43</v>
      </c>
      <c r="AG55">
        <v>16.670000000000002</v>
      </c>
      <c r="AH55">
        <v>20</v>
      </c>
      <c r="AI55">
        <v>20</v>
      </c>
      <c r="AJ55">
        <v>0</v>
      </c>
      <c r="AK55">
        <v>179</v>
      </c>
      <c r="AL55">
        <v>76</v>
      </c>
    </row>
    <row r="56" spans="1:38">
      <c r="A56" t="s">
        <v>98</v>
      </c>
      <c r="B56" s="35">
        <v>98.4</v>
      </c>
      <c r="C56" s="35">
        <v>65.989999999999995</v>
      </c>
      <c r="D56" s="94">
        <f t="shared" si="0"/>
        <v>97.4</v>
      </c>
      <c r="E56" s="35"/>
      <c r="F56" s="35"/>
      <c r="G56" s="35"/>
      <c r="H56" s="35"/>
      <c r="I56" s="35"/>
      <c r="J56" s="38">
        <v>14.52</v>
      </c>
      <c r="K56" s="38">
        <v>14.52</v>
      </c>
      <c r="L56" s="38">
        <v>14.88</v>
      </c>
      <c r="M56">
        <v>35.06</v>
      </c>
      <c r="N56">
        <v>115.17</v>
      </c>
      <c r="O56">
        <v>0</v>
      </c>
      <c r="P56">
        <v>0.77</v>
      </c>
      <c r="Q56">
        <v>6.8</v>
      </c>
      <c r="R56" s="94">
        <v>32.46</v>
      </c>
      <c r="S56" s="94">
        <v>32.47</v>
      </c>
      <c r="T56" s="94">
        <v>32.47</v>
      </c>
      <c r="U56">
        <v>1.22</v>
      </c>
      <c r="V56">
        <v>132.54</v>
      </c>
      <c r="W56">
        <v>1.66</v>
      </c>
      <c r="X56">
        <v>57.49</v>
      </c>
      <c r="Y56">
        <v>19.170000000000002</v>
      </c>
      <c r="Z56">
        <v>19.170000000000002</v>
      </c>
      <c r="AA56">
        <v>226.27</v>
      </c>
      <c r="AB56">
        <v>45.26</v>
      </c>
      <c r="AC56">
        <v>85</v>
      </c>
      <c r="AD56">
        <v>40</v>
      </c>
      <c r="AE56">
        <v>87</v>
      </c>
      <c r="AF56">
        <v>43</v>
      </c>
      <c r="AG56">
        <v>16.670000000000002</v>
      </c>
      <c r="AH56">
        <v>20</v>
      </c>
      <c r="AI56">
        <v>20</v>
      </c>
      <c r="AJ56">
        <v>0</v>
      </c>
      <c r="AK56">
        <v>179</v>
      </c>
      <c r="AL56">
        <v>76</v>
      </c>
    </row>
    <row r="57" spans="1:38">
      <c r="A57" t="s">
        <v>99</v>
      </c>
      <c r="B57" s="35">
        <v>98.4</v>
      </c>
      <c r="C57" s="35">
        <v>65.989999999999995</v>
      </c>
      <c r="D57" s="94">
        <f t="shared" si="0"/>
        <v>97.4</v>
      </c>
      <c r="E57" s="35"/>
      <c r="F57" s="35"/>
      <c r="G57" s="35"/>
      <c r="H57" s="35"/>
      <c r="I57" s="35"/>
      <c r="J57" s="38">
        <v>13.96</v>
      </c>
      <c r="K57" s="38">
        <v>13.96</v>
      </c>
      <c r="L57" s="38">
        <v>14.32</v>
      </c>
      <c r="M57">
        <v>35.06</v>
      </c>
      <c r="N57">
        <v>115.17</v>
      </c>
      <c r="O57">
        <v>0</v>
      </c>
      <c r="P57">
        <v>0.77</v>
      </c>
      <c r="Q57">
        <v>7</v>
      </c>
      <c r="R57" s="94">
        <v>32.46</v>
      </c>
      <c r="S57" s="94">
        <v>32.47</v>
      </c>
      <c r="T57" s="94">
        <v>32.47</v>
      </c>
      <c r="U57">
        <v>1.22</v>
      </c>
      <c r="V57">
        <v>128.12</v>
      </c>
      <c r="W57">
        <v>1.66</v>
      </c>
      <c r="X57">
        <v>57.49</v>
      </c>
      <c r="Y57">
        <v>19.170000000000002</v>
      </c>
      <c r="Z57">
        <v>19.170000000000002</v>
      </c>
      <c r="AA57">
        <v>228.07</v>
      </c>
      <c r="AB57">
        <v>45.62</v>
      </c>
      <c r="AC57">
        <v>82</v>
      </c>
      <c r="AD57">
        <v>39</v>
      </c>
      <c r="AE57">
        <v>80</v>
      </c>
      <c r="AF57">
        <v>40</v>
      </c>
      <c r="AG57">
        <v>16.670000000000002</v>
      </c>
      <c r="AH57">
        <v>19.670000000000002</v>
      </c>
      <c r="AI57">
        <v>19.66</v>
      </c>
      <c r="AJ57">
        <v>0</v>
      </c>
      <c r="AK57">
        <v>168</v>
      </c>
      <c r="AL57">
        <v>72</v>
      </c>
    </row>
    <row r="58" spans="1:38">
      <c r="A58" t="s">
        <v>100</v>
      </c>
      <c r="B58" s="35">
        <v>98.4</v>
      </c>
      <c r="C58" s="35">
        <v>65.989999999999995</v>
      </c>
      <c r="D58" s="94">
        <f t="shared" si="0"/>
        <v>97.4</v>
      </c>
      <c r="E58" s="35"/>
      <c r="F58" s="35"/>
      <c r="G58" s="35"/>
      <c r="H58" s="35"/>
      <c r="I58" s="35"/>
      <c r="J58" s="38">
        <v>13.81</v>
      </c>
      <c r="K58" s="38">
        <v>13.81</v>
      </c>
      <c r="L58" s="38">
        <v>14.16</v>
      </c>
      <c r="M58">
        <v>35.06</v>
      </c>
      <c r="N58">
        <v>115.17</v>
      </c>
      <c r="O58">
        <v>0</v>
      </c>
      <c r="P58">
        <v>0.77</v>
      </c>
      <c r="Q58">
        <v>7</v>
      </c>
      <c r="R58" s="94">
        <v>32.46</v>
      </c>
      <c r="S58" s="94">
        <v>32.47</v>
      </c>
      <c r="T58" s="94">
        <v>32.47</v>
      </c>
      <c r="U58">
        <v>1.22</v>
      </c>
      <c r="V58">
        <v>122.78</v>
      </c>
      <c r="W58">
        <v>1.66</v>
      </c>
      <c r="X58">
        <v>56.51</v>
      </c>
      <c r="Y58">
        <v>18.829999999999998</v>
      </c>
      <c r="Z58">
        <v>18.829999999999998</v>
      </c>
      <c r="AA58">
        <v>225.85</v>
      </c>
      <c r="AB58">
        <v>45.17</v>
      </c>
      <c r="AC58">
        <v>80</v>
      </c>
      <c r="AD58">
        <v>38</v>
      </c>
      <c r="AE58">
        <v>79</v>
      </c>
      <c r="AF58">
        <v>39</v>
      </c>
      <c r="AG58">
        <v>16.670000000000002</v>
      </c>
      <c r="AH58">
        <v>19.670000000000002</v>
      </c>
      <c r="AI58">
        <v>19.66</v>
      </c>
      <c r="AJ58">
        <v>0</v>
      </c>
      <c r="AK58">
        <v>161</v>
      </c>
      <c r="AL58">
        <v>69</v>
      </c>
    </row>
    <row r="59" spans="1:38">
      <c r="A59" t="s">
        <v>101</v>
      </c>
      <c r="B59" s="35">
        <v>113.76</v>
      </c>
      <c r="C59" s="35">
        <v>57.41</v>
      </c>
      <c r="D59" s="94">
        <f t="shared" si="0"/>
        <v>97.4</v>
      </c>
      <c r="E59" s="35"/>
      <c r="F59" s="35"/>
      <c r="G59" s="35"/>
      <c r="H59" s="35"/>
      <c r="I59" s="35"/>
      <c r="J59" s="38">
        <v>13.34</v>
      </c>
      <c r="K59" s="38">
        <v>13.34</v>
      </c>
      <c r="L59" s="38">
        <v>13.68</v>
      </c>
      <c r="M59">
        <v>35.06</v>
      </c>
      <c r="N59">
        <v>134.88</v>
      </c>
      <c r="O59">
        <v>0</v>
      </c>
      <c r="P59">
        <v>0.77</v>
      </c>
      <c r="Q59">
        <v>7</v>
      </c>
      <c r="R59" s="94">
        <v>32.46</v>
      </c>
      <c r="S59" s="94">
        <v>32.47</v>
      </c>
      <c r="T59" s="94">
        <v>32.47</v>
      </c>
      <c r="U59">
        <v>1.38</v>
      </c>
      <c r="V59">
        <v>116.62</v>
      </c>
      <c r="W59">
        <v>1.71</v>
      </c>
      <c r="X59">
        <v>64.989999999999995</v>
      </c>
      <c r="Y59">
        <v>21.67</v>
      </c>
      <c r="Z59">
        <v>21.67</v>
      </c>
      <c r="AA59">
        <v>223.16</v>
      </c>
      <c r="AB59">
        <v>44.63</v>
      </c>
      <c r="AC59">
        <v>78</v>
      </c>
      <c r="AD59">
        <v>37</v>
      </c>
      <c r="AE59">
        <v>73</v>
      </c>
      <c r="AF59">
        <v>37</v>
      </c>
      <c r="AG59">
        <v>21.67</v>
      </c>
      <c r="AH59">
        <v>45</v>
      </c>
      <c r="AI59">
        <v>45</v>
      </c>
      <c r="AJ59">
        <v>0</v>
      </c>
      <c r="AK59">
        <v>154</v>
      </c>
      <c r="AL59">
        <v>66</v>
      </c>
    </row>
    <row r="60" spans="1:38">
      <c r="A60" t="s">
        <v>102</v>
      </c>
      <c r="B60" s="35">
        <v>113.76</v>
      </c>
      <c r="C60" s="35">
        <v>57.41</v>
      </c>
      <c r="D60" s="94">
        <f t="shared" si="0"/>
        <v>97.4</v>
      </c>
      <c r="E60" s="35"/>
      <c r="F60" s="35"/>
      <c r="G60" s="35"/>
      <c r="H60" s="35"/>
      <c r="I60" s="35"/>
      <c r="J60" s="38">
        <v>12.61</v>
      </c>
      <c r="K60" s="38">
        <v>12.61</v>
      </c>
      <c r="L60" s="38">
        <v>12.92</v>
      </c>
      <c r="M60">
        <v>35.06</v>
      </c>
      <c r="N60">
        <v>134.88</v>
      </c>
      <c r="O60">
        <v>0</v>
      </c>
      <c r="P60">
        <v>0.77</v>
      </c>
      <c r="Q60">
        <v>7.2</v>
      </c>
      <c r="R60" s="94">
        <v>32.46</v>
      </c>
      <c r="S60" s="94">
        <v>32.47</v>
      </c>
      <c r="T60" s="94">
        <v>32.47</v>
      </c>
      <c r="U60">
        <v>1.38</v>
      </c>
      <c r="V60">
        <v>109.58</v>
      </c>
      <c r="W60">
        <v>1.71</v>
      </c>
      <c r="X60">
        <v>64.989999999999995</v>
      </c>
      <c r="Y60">
        <v>21.67</v>
      </c>
      <c r="Z60">
        <v>21.67</v>
      </c>
      <c r="AA60">
        <v>215.66</v>
      </c>
      <c r="AB60">
        <v>43.13</v>
      </c>
      <c r="AC60">
        <v>75</v>
      </c>
      <c r="AD60">
        <v>35</v>
      </c>
      <c r="AE60">
        <v>67</v>
      </c>
      <c r="AF60">
        <v>33</v>
      </c>
      <c r="AG60">
        <v>21.67</v>
      </c>
      <c r="AH60">
        <v>46</v>
      </c>
      <c r="AI60">
        <v>46</v>
      </c>
      <c r="AJ60">
        <v>0</v>
      </c>
      <c r="AK60">
        <v>144</v>
      </c>
      <c r="AL60">
        <v>61</v>
      </c>
    </row>
    <row r="61" spans="1:38">
      <c r="A61" t="s">
        <v>103</v>
      </c>
      <c r="B61" s="35">
        <v>113.76</v>
      </c>
      <c r="C61" s="35">
        <v>57.41</v>
      </c>
      <c r="D61" s="94">
        <f t="shared" si="0"/>
        <v>97.4</v>
      </c>
      <c r="E61" s="35"/>
      <c r="F61" s="35"/>
      <c r="G61" s="35"/>
      <c r="H61" s="35"/>
      <c r="I61" s="35"/>
      <c r="J61" s="38">
        <v>11.91</v>
      </c>
      <c r="K61" s="38">
        <v>11.91</v>
      </c>
      <c r="L61" s="38">
        <v>12.2</v>
      </c>
      <c r="M61">
        <v>35.06</v>
      </c>
      <c r="N61">
        <v>134.88</v>
      </c>
      <c r="O61">
        <v>0</v>
      </c>
      <c r="P61">
        <v>0.77</v>
      </c>
      <c r="Q61">
        <v>7.4</v>
      </c>
      <c r="R61" s="94">
        <v>32.46</v>
      </c>
      <c r="S61" s="94">
        <v>32.47</v>
      </c>
      <c r="T61" s="94">
        <v>32.47</v>
      </c>
      <c r="U61">
        <v>1.38</v>
      </c>
      <c r="V61">
        <v>101.8</v>
      </c>
      <c r="W61">
        <v>1.71</v>
      </c>
      <c r="X61">
        <v>64.989999999999995</v>
      </c>
      <c r="Y61">
        <v>21.67</v>
      </c>
      <c r="Z61">
        <v>21.67</v>
      </c>
      <c r="AA61">
        <v>204.87</v>
      </c>
      <c r="AB61">
        <v>40.97</v>
      </c>
      <c r="AC61">
        <v>72</v>
      </c>
      <c r="AD61">
        <v>33</v>
      </c>
      <c r="AE61">
        <v>62</v>
      </c>
      <c r="AF61">
        <v>31</v>
      </c>
      <c r="AG61">
        <v>21.67</v>
      </c>
      <c r="AH61">
        <v>45</v>
      </c>
      <c r="AI61">
        <v>45</v>
      </c>
      <c r="AJ61">
        <v>0</v>
      </c>
      <c r="AK61">
        <v>133</v>
      </c>
      <c r="AL61">
        <v>57</v>
      </c>
    </row>
    <row r="62" spans="1:38">
      <c r="A62" t="s">
        <v>104</v>
      </c>
      <c r="B62" s="35">
        <v>113.76</v>
      </c>
      <c r="C62" s="35">
        <v>57.41</v>
      </c>
      <c r="D62" s="94">
        <f t="shared" si="0"/>
        <v>97.4</v>
      </c>
      <c r="E62" s="35"/>
      <c r="F62" s="35"/>
      <c r="G62" s="35"/>
      <c r="H62" s="35"/>
      <c r="I62" s="35"/>
      <c r="J62" s="38">
        <v>10.87</v>
      </c>
      <c r="K62" s="38">
        <v>10.87</v>
      </c>
      <c r="L62" s="38">
        <v>11.14</v>
      </c>
      <c r="M62">
        <v>35.06</v>
      </c>
      <c r="N62">
        <v>134.88</v>
      </c>
      <c r="O62">
        <v>0</v>
      </c>
      <c r="P62">
        <v>0.77</v>
      </c>
      <c r="Q62">
        <v>8.4</v>
      </c>
      <c r="R62" s="94">
        <v>32.46</v>
      </c>
      <c r="S62" s="94">
        <v>32.47</v>
      </c>
      <c r="T62" s="94">
        <v>32.47</v>
      </c>
      <c r="U62">
        <v>1.38</v>
      </c>
      <c r="V62">
        <v>93.21</v>
      </c>
      <c r="W62">
        <v>1.71</v>
      </c>
      <c r="X62">
        <v>62.51</v>
      </c>
      <c r="Y62">
        <v>20.83</v>
      </c>
      <c r="Z62">
        <v>20.83</v>
      </c>
      <c r="AA62">
        <v>191.15</v>
      </c>
      <c r="AB62">
        <v>38.229999999999997</v>
      </c>
      <c r="AC62">
        <v>67</v>
      </c>
      <c r="AD62">
        <v>31</v>
      </c>
      <c r="AE62">
        <v>57</v>
      </c>
      <c r="AF62">
        <v>28</v>
      </c>
      <c r="AG62">
        <v>21.67</v>
      </c>
      <c r="AH62">
        <v>45</v>
      </c>
      <c r="AI62">
        <v>45</v>
      </c>
      <c r="AJ62">
        <v>0</v>
      </c>
      <c r="AK62">
        <v>123</v>
      </c>
      <c r="AL62">
        <v>52</v>
      </c>
    </row>
    <row r="63" spans="1:38">
      <c r="A63" t="s">
        <v>105</v>
      </c>
      <c r="B63" s="35">
        <v>130.55000000000001</v>
      </c>
      <c r="C63" s="35">
        <v>76.25</v>
      </c>
      <c r="D63" s="94">
        <f t="shared" si="0"/>
        <v>97.4</v>
      </c>
      <c r="E63" s="35"/>
      <c r="F63" s="35"/>
      <c r="G63" s="35"/>
      <c r="H63" s="35"/>
      <c r="I63" s="35"/>
      <c r="J63" s="38">
        <v>10.07</v>
      </c>
      <c r="K63" s="38">
        <v>10.07</v>
      </c>
      <c r="L63" s="38">
        <v>10.32</v>
      </c>
      <c r="M63">
        <v>35.06</v>
      </c>
      <c r="N63">
        <v>134.88</v>
      </c>
      <c r="O63">
        <v>0</v>
      </c>
      <c r="P63">
        <v>0.85</v>
      </c>
      <c r="Q63">
        <v>9.4</v>
      </c>
      <c r="R63" s="94">
        <v>32.46</v>
      </c>
      <c r="S63" s="94">
        <v>32.47</v>
      </c>
      <c r="T63" s="94">
        <v>32.47</v>
      </c>
      <c r="U63">
        <v>1.45</v>
      </c>
      <c r="V63">
        <v>83.66</v>
      </c>
      <c r="W63">
        <v>1.71</v>
      </c>
      <c r="X63">
        <v>58.99</v>
      </c>
      <c r="Y63">
        <v>19.670000000000002</v>
      </c>
      <c r="Z63">
        <v>19.670000000000002</v>
      </c>
      <c r="AA63">
        <v>176.69</v>
      </c>
      <c r="AB63">
        <v>35.340000000000003</v>
      </c>
      <c r="AC63">
        <v>59</v>
      </c>
      <c r="AD63">
        <v>28</v>
      </c>
      <c r="AE63">
        <v>52</v>
      </c>
      <c r="AF63">
        <v>26</v>
      </c>
      <c r="AG63">
        <v>21.67</v>
      </c>
      <c r="AH63">
        <v>45</v>
      </c>
      <c r="AI63">
        <v>45</v>
      </c>
      <c r="AJ63">
        <v>0</v>
      </c>
      <c r="AK63">
        <v>109</v>
      </c>
      <c r="AL63">
        <v>46</v>
      </c>
    </row>
    <row r="64" spans="1:38">
      <c r="A64" t="s">
        <v>106</v>
      </c>
      <c r="B64" s="35">
        <v>130.55000000000001</v>
      </c>
      <c r="C64" s="35">
        <v>76.25</v>
      </c>
      <c r="D64" s="94">
        <f t="shared" si="0"/>
        <v>97.4</v>
      </c>
      <c r="E64" s="35"/>
      <c r="F64" s="35"/>
      <c r="G64" s="35"/>
      <c r="H64" s="35"/>
      <c r="I64" s="35"/>
      <c r="J64" s="38">
        <v>8.99</v>
      </c>
      <c r="K64" s="38">
        <v>8.99</v>
      </c>
      <c r="L64" s="38">
        <v>9.2100000000000009</v>
      </c>
      <c r="M64">
        <v>35.06</v>
      </c>
      <c r="N64">
        <v>134.88</v>
      </c>
      <c r="O64">
        <v>0</v>
      </c>
      <c r="P64">
        <v>0.85</v>
      </c>
      <c r="Q64">
        <v>9.6</v>
      </c>
      <c r="R64" s="94">
        <v>32.46</v>
      </c>
      <c r="S64" s="94">
        <v>32.47</v>
      </c>
      <c r="T64" s="94">
        <v>32.47</v>
      </c>
      <c r="U64">
        <v>1.45</v>
      </c>
      <c r="V64">
        <v>73.17</v>
      </c>
      <c r="W64">
        <v>1.71</v>
      </c>
      <c r="X64">
        <v>55.5</v>
      </c>
      <c r="Y64">
        <v>18.5</v>
      </c>
      <c r="Z64">
        <v>18.5</v>
      </c>
      <c r="AA64">
        <v>160.33000000000001</v>
      </c>
      <c r="AB64">
        <v>32.07</v>
      </c>
      <c r="AC64">
        <v>55</v>
      </c>
      <c r="AD64">
        <v>26</v>
      </c>
      <c r="AE64">
        <v>45</v>
      </c>
      <c r="AF64">
        <v>23</v>
      </c>
      <c r="AG64">
        <v>21</v>
      </c>
      <c r="AH64">
        <v>45.33</v>
      </c>
      <c r="AI64">
        <v>45.34</v>
      </c>
      <c r="AJ64">
        <v>0</v>
      </c>
      <c r="AK64">
        <v>95</v>
      </c>
      <c r="AL64">
        <v>40</v>
      </c>
    </row>
    <row r="65" spans="1:38">
      <c r="A65" t="s">
        <v>107</v>
      </c>
      <c r="B65" s="35">
        <v>130.55000000000001</v>
      </c>
      <c r="C65" s="35">
        <v>86.75</v>
      </c>
      <c r="D65" s="94">
        <f t="shared" si="0"/>
        <v>94</v>
      </c>
      <c r="E65" s="35"/>
      <c r="F65" s="35"/>
      <c r="G65" s="35"/>
      <c r="H65" s="35"/>
      <c r="I65" s="35"/>
      <c r="J65" s="38">
        <v>7.96</v>
      </c>
      <c r="K65" s="38">
        <v>7.96</v>
      </c>
      <c r="L65" s="38">
        <v>8.16</v>
      </c>
      <c r="M65">
        <v>35.06</v>
      </c>
      <c r="N65">
        <v>134.88</v>
      </c>
      <c r="O65">
        <v>0</v>
      </c>
      <c r="P65">
        <v>0.85</v>
      </c>
      <c r="Q65">
        <v>10</v>
      </c>
      <c r="R65" s="94">
        <v>33</v>
      </c>
      <c r="S65" s="94">
        <v>28</v>
      </c>
      <c r="T65" s="94">
        <v>33</v>
      </c>
      <c r="U65">
        <v>1.45</v>
      </c>
      <c r="V65">
        <v>62.08</v>
      </c>
      <c r="W65">
        <v>1.71</v>
      </c>
      <c r="X65">
        <v>52.5</v>
      </c>
      <c r="Y65">
        <v>17.5</v>
      </c>
      <c r="Z65">
        <v>17.5</v>
      </c>
      <c r="AA65">
        <v>143.44999999999999</v>
      </c>
      <c r="AB65">
        <v>28.69</v>
      </c>
      <c r="AC65">
        <v>48</v>
      </c>
      <c r="AD65">
        <v>24</v>
      </c>
      <c r="AE65">
        <v>38</v>
      </c>
      <c r="AF65">
        <v>19</v>
      </c>
      <c r="AG65">
        <v>21.67</v>
      </c>
      <c r="AH65">
        <v>45.67</v>
      </c>
      <c r="AI65">
        <v>45.66</v>
      </c>
      <c r="AJ65">
        <v>0</v>
      </c>
      <c r="AK65">
        <v>81</v>
      </c>
      <c r="AL65">
        <v>34</v>
      </c>
    </row>
    <row r="66" spans="1:38">
      <c r="A66" t="s">
        <v>108</v>
      </c>
      <c r="B66" s="35">
        <v>130.55000000000001</v>
      </c>
      <c r="C66" s="35">
        <v>86.75</v>
      </c>
      <c r="D66" s="94">
        <f t="shared" si="0"/>
        <v>90</v>
      </c>
      <c r="E66" s="35"/>
      <c r="F66" s="35"/>
      <c r="G66" s="35"/>
      <c r="H66" s="35"/>
      <c r="I66" s="35"/>
      <c r="J66" s="38">
        <v>6.93</v>
      </c>
      <c r="K66" s="38">
        <v>6.93</v>
      </c>
      <c r="L66" s="38">
        <v>7.11</v>
      </c>
      <c r="M66">
        <v>35.06</v>
      </c>
      <c r="N66">
        <v>134.88</v>
      </c>
      <c r="O66">
        <v>0</v>
      </c>
      <c r="P66">
        <v>0.85</v>
      </c>
      <c r="Q66">
        <v>11</v>
      </c>
      <c r="R66" s="94">
        <v>33</v>
      </c>
      <c r="S66" s="94">
        <v>24</v>
      </c>
      <c r="T66" s="94">
        <v>33</v>
      </c>
      <c r="U66">
        <v>1.45</v>
      </c>
      <c r="V66">
        <v>49.99</v>
      </c>
      <c r="W66">
        <v>1.71</v>
      </c>
      <c r="X66">
        <v>51</v>
      </c>
      <c r="Y66">
        <v>17</v>
      </c>
      <c r="Z66">
        <v>17</v>
      </c>
      <c r="AA66">
        <v>125.07</v>
      </c>
      <c r="AB66">
        <v>25.01</v>
      </c>
      <c r="AC66">
        <v>43</v>
      </c>
      <c r="AD66">
        <v>20</v>
      </c>
      <c r="AE66">
        <v>31</v>
      </c>
      <c r="AF66">
        <v>16</v>
      </c>
      <c r="AG66">
        <v>21.67</v>
      </c>
      <c r="AH66">
        <v>46.33</v>
      </c>
      <c r="AI66">
        <v>46.34</v>
      </c>
      <c r="AJ66">
        <v>0</v>
      </c>
      <c r="AK66">
        <v>70</v>
      </c>
      <c r="AL66">
        <v>30</v>
      </c>
    </row>
    <row r="67" spans="1:38">
      <c r="A67" t="s">
        <v>109</v>
      </c>
      <c r="B67" s="35">
        <v>130.55000000000001</v>
      </c>
      <c r="C67" s="35">
        <v>86.75</v>
      </c>
      <c r="D67" s="94">
        <f t="shared" si="0"/>
        <v>84</v>
      </c>
      <c r="E67" s="35"/>
      <c r="F67" s="35"/>
      <c r="G67" s="35"/>
      <c r="H67" s="35"/>
      <c r="I67" s="35"/>
      <c r="J67" s="38">
        <v>5.89</v>
      </c>
      <c r="K67" s="38">
        <v>5.89</v>
      </c>
      <c r="L67" s="38">
        <v>6.04</v>
      </c>
      <c r="M67">
        <v>32.04</v>
      </c>
      <c r="N67">
        <v>134.88</v>
      </c>
      <c r="O67">
        <v>0</v>
      </c>
      <c r="P67">
        <v>0.85</v>
      </c>
      <c r="Q67">
        <v>11</v>
      </c>
      <c r="R67" s="94">
        <v>33</v>
      </c>
      <c r="S67" s="94">
        <v>18</v>
      </c>
      <c r="T67" s="94">
        <v>33</v>
      </c>
      <c r="U67">
        <v>1.53</v>
      </c>
      <c r="V67">
        <v>37.659999999999997</v>
      </c>
      <c r="W67">
        <v>1.71</v>
      </c>
      <c r="X67">
        <v>49.5</v>
      </c>
      <c r="Y67">
        <v>16.5</v>
      </c>
      <c r="Z67">
        <v>16.5</v>
      </c>
      <c r="AA67">
        <v>106.34</v>
      </c>
      <c r="AB67">
        <v>21.27</v>
      </c>
      <c r="AC67">
        <v>36</v>
      </c>
      <c r="AD67">
        <v>16</v>
      </c>
      <c r="AE67">
        <v>27</v>
      </c>
      <c r="AF67">
        <v>13</v>
      </c>
      <c r="AG67">
        <v>21.33</v>
      </c>
      <c r="AH67">
        <v>47</v>
      </c>
      <c r="AI67">
        <v>47</v>
      </c>
      <c r="AJ67">
        <v>0</v>
      </c>
      <c r="AK67">
        <v>60</v>
      </c>
      <c r="AL67">
        <v>25</v>
      </c>
    </row>
    <row r="68" spans="1:38">
      <c r="A68" t="s">
        <v>110</v>
      </c>
      <c r="B68" s="35">
        <v>130.55000000000001</v>
      </c>
      <c r="C68" s="35">
        <v>86.75</v>
      </c>
      <c r="D68" s="94">
        <f t="shared" ref="D68:D98" si="1">R68+S68+T68</f>
        <v>67.16</v>
      </c>
      <c r="E68" s="35"/>
      <c r="F68" s="35"/>
      <c r="G68" s="35"/>
      <c r="H68" s="35"/>
      <c r="I68" s="35"/>
      <c r="J68" s="38">
        <v>4.78</v>
      </c>
      <c r="K68" s="38">
        <v>4.78</v>
      </c>
      <c r="L68" s="38">
        <v>4.91</v>
      </c>
      <c r="M68">
        <v>32.04</v>
      </c>
      <c r="N68">
        <v>134.88</v>
      </c>
      <c r="O68">
        <v>0</v>
      </c>
      <c r="P68">
        <v>0.85</v>
      </c>
      <c r="Q68">
        <v>10.8</v>
      </c>
      <c r="R68" s="94">
        <v>32.43</v>
      </c>
      <c r="S68" s="94">
        <v>12</v>
      </c>
      <c r="T68" s="94">
        <v>22.73</v>
      </c>
      <c r="U68">
        <v>1.53</v>
      </c>
      <c r="V68">
        <v>26.08</v>
      </c>
      <c r="W68">
        <v>1.71</v>
      </c>
      <c r="X68">
        <v>48</v>
      </c>
      <c r="Y68">
        <v>16</v>
      </c>
      <c r="Z68">
        <v>16</v>
      </c>
      <c r="AA68">
        <v>86.82</v>
      </c>
      <c r="AB68">
        <v>17.36</v>
      </c>
      <c r="AC68">
        <v>28</v>
      </c>
      <c r="AD68">
        <v>10</v>
      </c>
      <c r="AE68">
        <v>18</v>
      </c>
      <c r="AF68">
        <v>9</v>
      </c>
      <c r="AG68">
        <v>21.33</v>
      </c>
      <c r="AH68">
        <v>47.67</v>
      </c>
      <c r="AI68">
        <v>47.66</v>
      </c>
      <c r="AJ68">
        <v>0</v>
      </c>
      <c r="AK68">
        <v>46</v>
      </c>
      <c r="AL68">
        <v>19</v>
      </c>
    </row>
    <row r="69" spans="1:38">
      <c r="A69" t="s">
        <v>111</v>
      </c>
      <c r="B69" s="35">
        <v>130.55000000000001</v>
      </c>
      <c r="C69" s="35">
        <v>86.75</v>
      </c>
      <c r="D69" s="94">
        <f t="shared" si="1"/>
        <v>40.97</v>
      </c>
      <c r="E69" s="35"/>
      <c r="F69" s="35"/>
      <c r="G69" s="35"/>
      <c r="H69" s="35"/>
      <c r="I69" s="35"/>
      <c r="J69" s="38">
        <v>3.68</v>
      </c>
      <c r="K69" s="38">
        <v>3.68</v>
      </c>
      <c r="L69" s="38">
        <v>3.76</v>
      </c>
      <c r="M69">
        <v>39.299999999999997</v>
      </c>
      <c r="N69">
        <v>134.88</v>
      </c>
      <c r="O69">
        <v>0</v>
      </c>
      <c r="P69">
        <v>0.93</v>
      </c>
      <c r="Q69">
        <v>10.6</v>
      </c>
      <c r="R69" s="94">
        <v>21.74</v>
      </c>
      <c r="S69" s="94">
        <v>6</v>
      </c>
      <c r="T69" s="94">
        <v>13.23</v>
      </c>
      <c r="U69">
        <v>1.53</v>
      </c>
      <c r="V69">
        <v>16.88</v>
      </c>
      <c r="W69">
        <v>1.71</v>
      </c>
      <c r="X69">
        <v>46.5</v>
      </c>
      <c r="Y69">
        <v>15.5</v>
      </c>
      <c r="Z69">
        <v>15.5</v>
      </c>
      <c r="AA69">
        <v>67.239999999999995</v>
      </c>
      <c r="AB69">
        <v>13.45</v>
      </c>
      <c r="AC69">
        <v>20</v>
      </c>
      <c r="AD69">
        <v>7</v>
      </c>
      <c r="AE69">
        <v>10</v>
      </c>
      <c r="AF69">
        <v>5</v>
      </c>
      <c r="AG69">
        <v>17.670000000000002</v>
      </c>
      <c r="AH69">
        <v>31.33</v>
      </c>
      <c r="AI69">
        <v>31.34</v>
      </c>
      <c r="AJ69">
        <v>0</v>
      </c>
      <c r="AK69">
        <v>32</v>
      </c>
      <c r="AL69">
        <v>13</v>
      </c>
    </row>
    <row r="70" spans="1:38">
      <c r="A70" t="s">
        <v>112</v>
      </c>
      <c r="B70" s="35">
        <v>130.55000000000001</v>
      </c>
      <c r="C70" s="35">
        <v>86.75</v>
      </c>
      <c r="D70" s="94">
        <f t="shared" si="1"/>
        <v>19.23</v>
      </c>
      <c r="E70" s="35"/>
      <c r="F70" s="35"/>
      <c r="G70" s="35"/>
      <c r="H70" s="35"/>
      <c r="I70" s="35"/>
      <c r="J70" s="38">
        <v>2.58</v>
      </c>
      <c r="K70" s="38">
        <v>2.58</v>
      </c>
      <c r="L70" s="38">
        <v>2.65</v>
      </c>
      <c r="M70">
        <v>43.55</v>
      </c>
      <c r="N70">
        <v>134.88</v>
      </c>
      <c r="O70">
        <v>0</v>
      </c>
      <c r="P70">
        <v>0.93</v>
      </c>
      <c r="Q70">
        <v>10.4</v>
      </c>
      <c r="R70" s="94">
        <v>12.3</v>
      </c>
      <c r="S70" s="94">
        <v>1</v>
      </c>
      <c r="T70" s="94">
        <v>5.93</v>
      </c>
      <c r="U70">
        <v>1.53</v>
      </c>
      <c r="V70">
        <v>11</v>
      </c>
      <c r="W70">
        <v>1.71</v>
      </c>
      <c r="X70">
        <v>45</v>
      </c>
      <c r="Y70">
        <v>15</v>
      </c>
      <c r="Z70">
        <v>15</v>
      </c>
      <c r="AA70">
        <v>48.22</v>
      </c>
      <c r="AB70">
        <v>9.65</v>
      </c>
      <c r="AC70">
        <v>15</v>
      </c>
      <c r="AD70">
        <v>5</v>
      </c>
      <c r="AE70">
        <v>7</v>
      </c>
      <c r="AF70">
        <v>3</v>
      </c>
      <c r="AG70">
        <v>17</v>
      </c>
      <c r="AH70">
        <v>30</v>
      </c>
      <c r="AI70">
        <v>30</v>
      </c>
      <c r="AJ70">
        <v>0</v>
      </c>
      <c r="AK70">
        <v>21</v>
      </c>
      <c r="AL70">
        <v>9</v>
      </c>
    </row>
    <row r="71" spans="1:38">
      <c r="A71" t="s">
        <v>113</v>
      </c>
      <c r="B71" s="35">
        <v>130.55000000000001</v>
      </c>
      <c r="C71" s="35">
        <v>86.75</v>
      </c>
      <c r="D71" s="94">
        <f t="shared" si="1"/>
        <v>6.22</v>
      </c>
      <c r="E71" s="35"/>
      <c r="F71" s="35"/>
      <c r="G71" s="35"/>
      <c r="H71" s="35"/>
      <c r="I71" s="35"/>
      <c r="J71" s="38">
        <v>1.82</v>
      </c>
      <c r="K71" s="38">
        <v>1.82</v>
      </c>
      <c r="L71" s="38">
        <v>1.87</v>
      </c>
      <c r="M71">
        <v>47.79</v>
      </c>
      <c r="N71">
        <v>134.88</v>
      </c>
      <c r="O71">
        <v>0</v>
      </c>
      <c r="P71">
        <v>0.93</v>
      </c>
      <c r="Q71">
        <v>10</v>
      </c>
      <c r="R71" s="94">
        <v>4.75</v>
      </c>
      <c r="S71" s="94">
        <v>0</v>
      </c>
      <c r="T71" s="94">
        <v>1.47</v>
      </c>
      <c r="U71">
        <v>1.22</v>
      </c>
      <c r="V71">
        <v>6.83</v>
      </c>
      <c r="W71">
        <v>1.71</v>
      </c>
      <c r="X71">
        <v>45</v>
      </c>
      <c r="Y71">
        <v>15</v>
      </c>
      <c r="Z71">
        <v>15</v>
      </c>
      <c r="AA71">
        <v>29.54</v>
      </c>
      <c r="AB71">
        <v>5.91</v>
      </c>
      <c r="AC71">
        <v>10</v>
      </c>
      <c r="AD71">
        <v>2</v>
      </c>
      <c r="AE71">
        <v>3</v>
      </c>
      <c r="AF71">
        <v>1</v>
      </c>
      <c r="AG71">
        <v>13</v>
      </c>
      <c r="AH71">
        <v>29.33</v>
      </c>
      <c r="AI71">
        <v>29.34</v>
      </c>
      <c r="AJ71">
        <v>0</v>
      </c>
      <c r="AK71">
        <v>11</v>
      </c>
      <c r="AL71">
        <v>4</v>
      </c>
    </row>
    <row r="72" spans="1:38">
      <c r="A72" t="s">
        <v>114</v>
      </c>
      <c r="B72" s="35">
        <v>130.55000000000001</v>
      </c>
      <c r="C72" s="35">
        <v>86.75</v>
      </c>
      <c r="D72" s="94">
        <f t="shared" si="1"/>
        <v>2.48</v>
      </c>
      <c r="E72" s="35"/>
      <c r="F72" s="35"/>
      <c r="G72" s="35"/>
      <c r="H72" s="35"/>
      <c r="I72" s="35"/>
      <c r="J72" s="38">
        <v>1.24</v>
      </c>
      <c r="K72" s="38">
        <v>1.24</v>
      </c>
      <c r="L72" s="38">
        <v>1.27</v>
      </c>
      <c r="M72">
        <v>52.03</v>
      </c>
      <c r="N72">
        <v>134.88</v>
      </c>
      <c r="O72">
        <v>0</v>
      </c>
      <c r="P72">
        <v>0.93</v>
      </c>
      <c r="Q72">
        <v>9.6</v>
      </c>
      <c r="R72" s="94">
        <v>0.79</v>
      </c>
      <c r="S72" s="94">
        <v>0</v>
      </c>
      <c r="T72" s="94">
        <v>1.69</v>
      </c>
      <c r="U72">
        <v>1.22</v>
      </c>
      <c r="V72">
        <v>2.16</v>
      </c>
      <c r="W72">
        <v>1.71</v>
      </c>
      <c r="X72">
        <v>45</v>
      </c>
      <c r="Y72">
        <v>15</v>
      </c>
      <c r="Z72">
        <v>15</v>
      </c>
      <c r="AA72">
        <v>16.79</v>
      </c>
      <c r="AB72">
        <v>3.36</v>
      </c>
      <c r="AC72">
        <v>7</v>
      </c>
      <c r="AD72">
        <v>1</v>
      </c>
      <c r="AE72">
        <v>1</v>
      </c>
      <c r="AF72">
        <v>0</v>
      </c>
      <c r="AG72">
        <v>12.67</v>
      </c>
      <c r="AH72">
        <v>28.67</v>
      </c>
      <c r="AI72">
        <v>28.66</v>
      </c>
      <c r="AJ72">
        <v>0</v>
      </c>
      <c r="AK72">
        <v>4</v>
      </c>
      <c r="AL72">
        <v>1</v>
      </c>
    </row>
    <row r="73" spans="1:38">
      <c r="A73" t="s">
        <v>115</v>
      </c>
      <c r="B73" s="35">
        <v>130.55000000000001</v>
      </c>
      <c r="C73" s="35">
        <v>86.75</v>
      </c>
      <c r="D73" s="94">
        <f t="shared" si="1"/>
        <v>1.3</v>
      </c>
      <c r="E73" s="35"/>
      <c r="F73" s="35"/>
      <c r="G73" s="35"/>
      <c r="H73" s="35"/>
      <c r="I73" s="35"/>
      <c r="J73" s="38">
        <v>0.77</v>
      </c>
      <c r="K73" s="38">
        <v>0.77</v>
      </c>
      <c r="L73" s="38">
        <v>0.79</v>
      </c>
      <c r="M73">
        <v>56.27</v>
      </c>
      <c r="N73">
        <v>134.88</v>
      </c>
      <c r="O73">
        <v>0</v>
      </c>
      <c r="P73">
        <v>0.93</v>
      </c>
      <c r="Q73">
        <v>9.1999999999999993</v>
      </c>
      <c r="R73" s="94">
        <v>0.31</v>
      </c>
      <c r="S73" s="94">
        <v>0</v>
      </c>
      <c r="T73" s="94">
        <v>0.99</v>
      </c>
      <c r="U73">
        <v>1.22</v>
      </c>
      <c r="V73">
        <v>0</v>
      </c>
      <c r="W73">
        <v>1.71</v>
      </c>
      <c r="X73">
        <v>45</v>
      </c>
      <c r="Y73">
        <v>15</v>
      </c>
      <c r="Z73">
        <v>15</v>
      </c>
      <c r="AA73">
        <v>5.19</v>
      </c>
      <c r="AB73">
        <v>1.04</v>
      </c>
      <c r="AC73">
        <v>3</v>
      </c>
      <c r="AD73">
        <v>0</v>
      </c>
      <c r="AE73">
        <v>0</v>
      </c>
      <c r="AF73">
        <v>0</v>
      </c>
      <c r="AG73">
        <v>9</v>
      </c>
      <c r="AH73">
        <v>28</v>
      </c>
      <c r="AI73">
        <v>28</v>
      </c>
      <c r="AJ73">
        <v>0</v>
      </c>
      <c r="AK73">
        <v>1</v>
      </c>
      <c r="AL73">
        <v>0</v>
      </c>
    </row>
    <row r="74" spans="1:38">
      <c r="A74" t="s">
        <v>116</v>
      </c>
      <c r="B74" s="35">
        <v>130.55000000000001</v>
      </c>
      <c r="C74" s="35">
        <v>86.75</v>
      </c>
      <c r="D74" s="94">
        <f t="shared" si="1"/>
        <v>0.68</v>
      </c>
      <c r="E74" s="35"/>
      <c r="F74" s="35"/>
      <c r="G74" s="35"/>
      <c r="H74" s="35"/>
      <c r="I74" s="35"/>
      <c r="J74" s="38">
        <v>0.43</v>
      </c>
      <c r="K74" s="38">
        <v>0.43</v>
      </c>
      <c r="L74" s="38">
        <v>0.44</v>
      </c>
      <c r="M74">
        <v>56.56</v>
      </c>
      <c r="N74">
        <v>134.88</v>
      </c>
      <c r="O74">
        <v>0</v>
      </c>
      <c r="P74">
        <v>0.93</v>
      </c>
      <c r="Q74">
        <v>8.8000000000000007</v>
      </c>
      <c r="R74" s="94">
        <v>0.03</v>
      </c>
      <c r="S74" s="94">
        <v>0</v>
      </c>
      <c r="T74" s="94">
        <v>0.65</v>
      </c>
      <c r="U74">
        <v>1.22</v>
      </c>
      <c r="V74">
        <v>0</v>
      </c>
      <c r="W74">
        <v>1.71</v>
      </c>
      <c r="X74">
        <v>45</v>
      </c>
      <c r="Y74">
        <v>15</v>
      </c>
      <c r="Z74">
        <v>15</v>
      </c>
      <c r="AA74">
        <v>2.17</v>
      </c>
      <c r="AB74">
        <v>0.44</v>
      </c>
      <c r="AC74">
        <v>2</v>
      </c>
      <c r="AD74">
        <v>0</v>
      </c>
      <c r="AE74">
        <v>0</v>
      </c>
      <c r="AF74">
        <v>0</v>
      </c>
      <c r="AG74">
        <v>9</v>
      </c>
      <c r="AH74">
        <v>27.67</v>
      </c>
      <c r="AI74">
        <v>27.66</v>
      </c>
      <c r="AJ74">
        <v>0</v>
      </c>
      <c r="AK74">
        <v>0</v>
      </c>
      <c r="AL74">
        <v>0</v>
      </c>
    </row>
    <row r="75" spans="1:38">
      <c r="A75" t="s">
        <v>117</v>
      </c>
      <c r="B75" s="35">
        <v>130.55000000000001</v>
      </c>
      <c r="C75" s="35">
        <v>69.239999999999995</v>
      </c>
      <c r="D75" s="94">
        <f t="shared" si="1"/>
        <v>0</v>
      </c>
      <c r="E75" s="35"/>
      <c r="F75" s="35"/>
      <c r="G75" s="35"/>
      <c r="H75" s="35"/>
      <c r="I75" s="35"/>
      <c r="J75" s="38">
        <v>0.25</v>
      </c>
      <c r="K75" s="38">
        <v>0.25</v>
      </c>
      <c r="L75" s="38">
        <v>0.25</v>
      </c>
      <c r="M75">
        <v>56.56</v>
      </c>
      <c r="N75">
        <v>134.88</v>
      </c>
      <c r="O75">
        <v>0</v>
      </c>
      <c r="P75">
        <v>0.93</v>
      </c>
      <c r="Q75">
        <v>8.4</v>
      </c>
      <c r="R75" s="94">
        <v>0</v>
      </c>
      <c r="S75" s="94">
        <v>0</v>
      </c>
      <c r="T75" s="94">
        <v>0</v>
      </c>
      <c r="U75">
        <v>1.22</v>
      </c>
      <c r="V75">
        <v>0</v>
      </c>
      <c r="W75">
        <v>1.71</v>
      </c>
      <c r="X75">
        <v>30</v>
      </c>
      <c r="Y75">
        <v>10</v>
      </c>
      <c r="Z75">
        <v>10</v>
      </c>
      <c r="AA75">
        <v>0.01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9.33</v>
      </c>
      <c r="AH75">
        <v>28.33</v>
      </c>
      <c r="AI75">
        <v>28.34</v>
      </c>
      <c r="AJ75">
        <v>0</v>
      </c>
      <c r="AK75">
        <v>0</v>
      </c>
      <c r="AL75">
        <v>0</v>
      </c>
    </row>
    <row r="76" spans="1:38">
      <c r="A76" t="s">
        <v>118</v>
      </c>
      <c r="B76" s="35">
        <v>130.55000000000001</v>
      </c>
      <c r="C76" s="35">
        <v>69.239999999999995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56.56</v>
      </c>
      <c r="N76">
        <v>134.88</v>
      </c>
      <c r="O76">
        <v>0</v>
      </c>
      <c r="P76">
        <v>0.93</v>
      </c>
      <c r="Q76">
        <v>8.4</v>
      </c>
      <c r="R76" s="94">
        <v>0</v>
      </c>
      <c r="S76" s="94">
        <v>0</v>
      </c>
      <c r="T76" s="94">
        <v>0</v>
      </c>
      <c r="U76">
        <v>1.22</v>
      </c>
      <c r="V76">
        <v>0</v>
      </c>
      <c r="W76">
        <v>1.71</v>
      </c>
      <c r="X76">
        <v>28.99</v>
      </c>
      <c r="Y76">
        <v>9.67</v>
      </c>
      <c r="Z76">
        <v>9.67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9.67</v>
      </c>
      <c r="AH76">
        <v>29</v>
      </c>
      <c r="AI76">
        <v>29</v>
      </c>
      <c r="AJ76">
        <v>0</v>
      </c>
      <c r="AK76">
        <v>0</v>
      </c>
      <c r="AL76">
        <v>0</v>
      </c>
    </row>
    <row r="77" spans="1:38">
      <c r="A77" t="s">
        <v>119</v>
      </c>
      <c r="B77" s="35">
        <v>130.55000000000001</v>
      </c>
      <c r="C77" s="35">
        <v>69.239999999999995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56.56</v>
      </c>
      <c r="N77">
        <v>134.88</v>
      </c>
      <c r="O77">
        <v>0</v>
      </c>
      <c r="P77">
        <v>0.93</v>
      </c>
      <c r="Q77">
        <v>7</v>
      </c>
      <c r="R77" s="94">
        <v>0</v>
      </c>
      <c r="S77" s="94">
        <v>0</v>
      </c>
      <c r="T77" s="94">
        <v>0</v>
      </c>
      <c r="U77">
        <v>1.22</v>
      </c>
      <c r="V77">
        <v>0</v>
      </c>
      <c r="W77">
        <v>1.71</v>
      </c>
      <c r="X77">
        <v>28.5</v>
      </c>
      <c r="Y77">
        <v>9.5</v>
      </c>
      <c r="Z77">
        <v>9.5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10</v>
      </c>
      <c r="AH77">
        <v>30.33</v>
      </c>
      <c r="AI77">
        <v>30.34</v>
      </c>
      <c r="AJ77">
        <v>0</v>
      </c>
      <c r="AK77">
        <v>0</v>
      </c>
      <c r="AL77">
        <v>0</v>
      </c>
    </row>
    <row r="78" spans="1:38">
      <c r="A78" t="s">
        <v>120</v>
      </c>
      <c r="B78" s="35">
        <v>130.55000000000001</v>
      </c>
      <c r="C78" s="35">
        <v>69.239999999999995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56.56</v>
      </c>
      <c r="N78">
        <v>134.88</v>
      </c>
      <c r="O78">
        <v>0</v>
      </c>
      <c r="P78">
        <v>0.93</v>
      </c>
      <c r="Q78">
        <v>7</v>
      </c>
      <c r="R78" s="94">
        <v>0</v>
      </c>
      <c r="S78" s="94">
        <v>0</v>
      </c>
      <c r="T78" s="94">
        <v>0</v>
      </c>
      <c r="U78">
        <v>1.22</v>
      </c>
      <c r="V78">
        <v>0</v>
      </c>
      <c r="W78">
        <v>1.71</v>
      </c>
      <c r="X78">
        <v>27.49</v>
      </c>
      <c r="Y78">
        <v>9.17</v>
      </c>
      <c r="Z78">
        <v>9.17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10.33</v>
      </c>
      <c r="AH78">
        <v>32</v>
      </c>
      <c r="AI78">
        <v>32</v>
      </c>
      <c r="AJ78">
        <v>0</v>
      </c>
      <c r="AK78">
        <v>0</v>
      </c>
      <c r="AL78">
        <v>0</v>
      </c>
    </row>
    <row r="79" spans="1:38">
      <c r="A79" t="s">
        <v>121</v>
      </c>
      <c r="B79" s="35">
        <v>130.55000000000001</v>
      </c>
      <c r="C79" s="35">
        <v>69.239999999999995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56.56</v>
      </c>
      <c r="N79">
        <v>134.88</v>
      </c>
      <c r="O79">
        <v>0</v>
      </c>
      <c r="P79">
        <v>0.85</v>
      </c>
      <c r="Q79">
        <v>7</v>
      </c>
      <c r="R79" s="94">
        <v>0</v>
      </c>
      <c r="S79" s="94">
        <v>0</v>
      </c>
      <c r="T79" s="94">
        <v>0</v>
      </c>
      <c r="U79">
        <v>1.1399999999999999</v>
      </c>
      <c r="V79">
        <v>0</v>
      </c>
      <c r="W79">
        <v>1.66</v>
      </c>
      <c r="X79">
        <v>27</v>
      </c>
      <c r="Y79">
        <v>9</v>
      </c>
      <c r="Z79">
        <v>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10.67</v>
      </c>
      <c r="AH79">
        <v>32.67</v>
      </c>
      <c r="AI79">
        <v>32.659999999999997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130.55000000000001</v>
      </c>
      <c r="C80" s="35">
        <v>69.239999999999995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56.56</v>
      </c>
      <c r="N80">
        <v>134.88</v>
      </c>
      <c r="O80">
        <v>0</v>
      </c>
      <c r="P80">
        <v>0.85</v>
      </c>
      <c r="Q80">
        <v>7</v>
      </c>
      <c r="R80" s="94">
        <v>0</v>
      </c>
      <c r="S80" s="94">
        <v>0</v>
      </c>
      <c r="T80" s="94">
        <v>0</v>
      </c>
      <c r="U80">
        <v>1.1399999999999999</v>
      </c>
      <c r="V80">
        <v>0</v>
      </c>
      <c r="W80">
        <v>1.66</v>
      </c>
      <c r="X80">
        <v>26.51</v>
      </c>
      <c r="Y80">
        <v>8.83</v>
      </c>
      <c r="Z80">
        <v>8.83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11.33</v>
      </c>
      <c r="AH80">
        <v>33.33</v>
      </c>
      <c r="AI80">
        <v>33.340000000000003</v>
      </c>
      <c r="AJ80">
        <v>26.24</v>
      </c>
      <c r="AK80">
        <v>0</v>
      </c>
      <c r="AL80">
        <v>0</v>
      </c>
    </row>
    <row r="81" spans="1:38">
      <c r="A81" t="s">
        <v>123</v>
      </c>
      <c r="B81" s="35">
        <v>130.55000000000001</v>
      </c>
      <c r="C81" s="35">
        <v>69.239999999999995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56.56</v>
      </c>
      <c r="N81">
        <v>134.88</v>
      </c>
      <c r="O81">
        <v>0</v>
      </c>
      <c r="P81">
        <v>0.85</v>
      </c>
      <c r="Q81">
        <v>7</v>
      </c>
      <c r="R81" s="94">
        <v>0</v>
      </c>
      <c r="S81" s="94">
        <v>0</v>
      </c>
      <c r="T81" s="94">
        <v>0</v>
      </c>
      <c r="U81">
        <v>1.1399999999999999</v>
      </c>
      <c r="V81">
        <v>0</v>
      </c>
      <c r="W81">
        <v>1.66</v>
      </c>
      <c r="X81">
        <v>37.99</v>
      </c>
      <c r="Y81">
        <v>12.67</v>
      </c>
      <c r="Z81">
        <v>12.67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11.33</v>
      </c>
      <c r="AH81">
        <v>34</v>
      </c>
      <c r="AI81">
        <v>34</v>
      </c>
      <c r="AJ81">
        <v>26.24</v>
      </c>
      <c r="AK81">
        <v>0</v>
      </c>
      <c r="AL81">
        <v>0</v>
      </c>
    </row>
    <row r="82" spans="1:38">
      <c r="A82" t="s">
        <v>124</v>
      </c>
      <c r="B82" s="35">
        <v>130.55000000000001</v>
      </c>
      <c r="C82" s="35">
        <v>69.239999999999995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32.04</v>
      </c>
      <c r="N82">
        <v>134.88</v>
      </c>
      <c r="O82">
        <v>0</v>
      </c>
      <c r="P82">
        <v>0.85</v>
      </c>
      <c r="Q82">
        <v>7</v>
      </c>
      <c r="R82" s="94">
        <v>0</v>
      </c>
      <c r="S82" s="94">
        <v>0</v>
      </c>
      <c r="T82" s="94">
        <v>0</v>
      </c>
      <c r="U82">
        <v>1.1399999999999999</v>
      </c>
      <c r="V82">
        <v>0</v>
      </c>
      <c r="W82">
        <v>1.66</v>
      </c>
      <c r="X82">
        <v>39</v>
      </c>
      <c r="Y82">
        <v>13</v>
      </c>
      <c r="Z82">
        <v>13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11.33</v>
      </c>
      <c r="AH82">
        <v>34</v>
      </c>
      <c r="AI82">
        <v>34</v>
      </c>
      <c r="AJ82">
        <v>26.24</v>
      </c>
      <c r="AK82">
        <v>0</v>
      </c>
      <c r="AL82">
        <v>0</v>
      </c>
    </row>
    <row r="83" spans="1:38">
      <c r="A83" t="s">
        <v>125</v>
      </c>
      <c r="B83" s="35">
        <v>130.55000000000001</v>
      </c>
      <c r="C83" s="35">
        <v>69.239999999999995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32.04</v>
      </c>
      <c r="N83">
        <v>134.88</v>
      </c>
      <c r="O83">
        <v>0</v>
      </c>
      <c r="P83">
        <v>0.85</v>
      </c>
      <c r="Q83">
        <v>7</v>
      </c>
      <c r="R83" s="94">
        <v>0</v>
      </c>
      <c r="S83" s="94">
        <v>0</v>
      </c>
      <c r="T83" s="94">
        <v>0</v>
      </c>
      <c r="U83">
        <v>1.1399999999999999</v>
      </c>
      <c r="V83">
        <v>0</v>
      </c>
      <c r="W83">
        <v>1.66</v>
      </c>
      <c r="X83">
        <v>39.49</v>
      </c>
      <c r="Y83">
        <v>13.17</v>
      </c>
      <c r="Z83">
        <v>13.17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8.33</v>
      </c>
      <c r="AH83">
        <v>40</v>
      </c>
      <c r="AI83">
        <v>40</v>
      </c>
      <c r="AJ83">
        <v>26.24</v>
      </c>
      <c r="AK83">
        <v>0</v>
      </c>
      <c r="AL83">
        <v>0</v>
      </c>
    </row>
    <row r="84" spans="1:38">
      <c r="A84" t="s">
        <v>126</v>
      </c>
      <c r="B84" s="35">
        <v>130.55000000000001</v>
      </c>
      <c r="C84" s="35">
        <v>69.239999999999995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32.04</v>
      </c>
      <c r="N84">
        <v>134.88</v>
      </c>
      <c r="O84">
        <v>0</v>
      </c>
      <c r="P84">
        <v>0.85</v>
      </c>
      <c r="Q84">
        <v>7</v>
      </c>
      <c r="R84" s="94">
        <v>0</v>
      </c>
      <c r="S84" s="94">
        <v>0</v>
      </c>
      <c r="T84" s="94">
        <v>0</v>
      </c>
      <c r="U84">
        <v>1.1399999999999999</v>
      </c>
      <c r="V84">
        <v>0</v>
      </c>
      <c r="W84">
        <v>1.66</v>
      </c>
      <c r="X84">
        <v>40.5</v>
      </c>
      <c r="Y84">
        <v>13.5</v>
      </c>
      <c r="Z84">
        <v>13.5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8.33</v>
      </c>
      <c r="AH84">
        <v>39.33</v>
      </c>
      <c r="AI84">
        <v>39.340000000000003</v>
      </c>
      <c r="AJ84">
        <v>26.24</v>
      </c>
      <c r="AK84">
        <v>0</v>
      </c>
      <c r="AL84">
        <v>0</v>
      </c>
    </row>
    <row r="85" spans="1:38">
      <c r="A85" t="s">
        <v>127</v>
      </c>
      <c r="B85" s="35">
        <v>130.55000000000001</v>
      </c>
      <c r="C85" s="35">
        <v>69.239999999999995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32.04</v>
      </c>
      <c r="N85">
        <v>134.88</v>
      </c>
      <c r="O85">
        <v>0</v>
      </c>
      <c r="P85">
        <v>0.85</v>
      </c>
      <c r="Q85">
        <v>7</v>
      </c>
      <c r="R85" s="94">
        <v>0</v>
      </c>
      <c r="S85" s="94">
        <v>0</v>
      </c>
      <c r="T85" s="94">
        <v>0</v>
      </c>
      <c r="U85">
        <v>1.1399999999999999</v>
      </c>
      <c r="V85">
        <v>0</v>
      </c>
      <c r="W85">
        <v>1.66</v>
      </c>
      <c r="X85">
        <v>47.51</v>
      </c>
      <c r="Y85">
        <v>15.83</v>
      </c>
      <c r="Z85">
        <v>15.83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</v>
      </c>
      <c r="AH85">
        <v>46</v>
      </c>
      <c r="AI85">
        <v>46</v>
      </c>
      <c r="AJ85">
        <v>26.24</v>
      </c>
      <c r="AK85">
        <v>0</v>
      </c>
      <c r="AL85">
        <v>0</v>
      </c>
    </row>
    <row r="86" spans="1:38">
      <c r="A86" t="s">
        <v>128</v>
      </c>
      <c r="B86" s="35">
        <v>130.55000000000001</v>
      </c>
      <c r="C86" s="35">
        <v>69.239999999999995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32.04</v>
      </c>
      <c r="N86">
        <v>134.88</v>
      </c>
      <c r="O86">
        <v>0</v>
      </c>
      <c r="P86">
        <v>0.85</v>
      </c>
      <c r="Q86">
        <v>7</v>
      </c>
      <c r="R86" s="94">
        <v>0</v>
      </c>
      <c r="S86" s="94">
        <v>0</v>
      </c>
      <c r="T86" s="94">
        <v>0</v>
      </c>
      <c r="U86">
        <v>1.1399999999999999</v>
      </c>
      <c r="V86">
        <v>0</v>
      </c>
      <c r="W86">
        <v>1.66</v>
      </c>
      <c r="X86">
        <v>47.51</v>
      </c>
      <c r="Y86">
        <v>15.83</v>
      </c>
      <c r="Z86">
        <v>15.83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10.67</v>
      </c>
      <c r="AH86">
        <v>45.67</v>
      </c>
      <c r="AI86">
        <v>45.66</v>
      </c>
      <c r="AJ86">
        <v>26.24</v>
      </c>
      <c r="AK86">
        <v>0</v>
      </c>
      <c r="AL86">
        <v>0</v>
      </c>
    </row>
    <row r="87" spans="1:38">
      <c r="A87" t="s">
        <v>129</v>
      </c>
      <c r="B87" s="35">
        <v>130.55000000000001</v>
      </c>
      <c r="C87" s="35">
        <v>69.239999999999995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35.06</v>
      </c>
      <c r="N87">
        <v>134.88</v>
      </c>
      <c r="O87">
        <v>0</v>
      </c>
      <c r="P87">
        <v>0.77</v>
      </c>
      <c r="Q87">
        <v>7</v>
      </c>
      <c r="R87" s="94">
        <v>0</v>
      </c>
      <c r="S87" s="94">
        <v>0</v>
      </c>
      <c r="T87" s="94">
        <v>0</v>
      </c>
      <c r="U87">
        <v>1.3</v>
      </c>
      <c r="V87">
        <v>0</v>
      </c>
      <c r="W87">
        <v>1.66</v>
      </c>
      <c r="X87">
        <v>47.51</v>
      </c>
      <c r="Y87">
        <v>15.83</v>
      </c>
      <c r="Z87">
        <v>15.83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53.33</v>
      </c>
      <c r="AI87">
        <v>53.34</v>
      </c>
      <c r="AJ87">
        <v>26.24</v>
      </c>
      <c r="AK87">
        <v>0</v>
      </c>
      <c r="AL87">
        <v>0</v>
      </c>
    </row>
    <row r="88" spans="1:38">
      <c r="A88" t="s">
        <v>130</v>
      </c>
      <c r="B88" s="35">
        <v>130.55000000000001</v>
      </c>
      <c r="C88" s="35">
        <v>69.239999999999995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35.06</v>
      </c>
      <c r="N88">
        <v>134.88</v>
      </c>
      <c r="O88">
        <v>0</v>
      </c>
      <c r="P88">
        <v>0.77</v>
      </c>
      <c r="Q88">
        <v>7</v>
      </c>
      <c r="R88" s="94">
        <v>0</v>
      </c>
      <c r="S88" s="94">
        <v>0</v>
      </c>
      <c r="T88" s="94">
        <v>0</v>
      </c>
      <c r="U88">
        <v>1.3</v>
      </c>
      <c r="V88">
        <v>0</v>
      </c>
      <c r="W88">
        <v>1.66</v>
      </c>
      <c r="X88">
        <v>49.01</v>
      </c>
      <c r="Y88">
        <v>16.329999999999998</v>
      </c>
      <c r="Z88">
        <v>16.329999999999998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</v>
      </c>
      <c r="AH88">
        <v>52.67</v>
      </c>
      <c r="AI88">
        <v>52.66</v>
      </c>
      <c r="AJ88">
        <v>26.24</v>
      </c>
      <c r="AK88">
        <v>0</v>
      </c>
      <c r="AL88">
        <v>0</v>
      </c>
    </row>
    <row r="89" spans="1:38">
      <c r="A89" t="s">
        <v>131</v>
      </c>
      <c r="B89" s="35">
        <v>130.55000000000001</v>
      </c>
      <c r="C89" s="35">
        <v>69.239999999999995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35.06</v>
      </c>
      <c r="N89">
        <v>134.88</v>
      </c>
      <c r="O89">
        <v>0</v>
      </c>
      <c r="P89">
        <v>0.77</v>
      </c>
      <c r="Q89">
        <v>7</v>
      </c>
      <c r="R89" s="94">
        <v>0</v>
      </c>
      <c r="S89" s="94">
        <v>0</v>
      </c>
      <c r="T89" s="94">
        <v>0</v>
      </c>
      <c r="U89">
        <v>1.3</v>
      </c>
      <c r="V89">
        <v>0</v>
      </c>
      <c r="W89">
        <v>1.66</v>
      </c>
      <c r="X89">
        <v>70.010000000000005</v>
      </c>
      <c r="Y89">
        <v>23.33</v>
      </c>
      <c r="Z89">
        <v>23.33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10.67</v>
      </c>
      <c r="AH89">
        <v>63.33</v>
      </c>
      <c r="AI89">
        <v>63.34</v>
      </c>
      <c r="AJ89">
        <v>26.24</v>
      </c>
      <c r="AK89">
        <v>0</v>
      </c>
      <c r="AL89">
        <v>0</v>
      </c>
    </row>
    <row r="90" spans="1:38">
      <c r="A90" t="s">
        <v>132</v>
      </c>
      <c r="B90" s="35">
        <v>130.55000000000001</v>
      </c>
      <c r="C90" s="35">
        <v>69.239999999999995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35.06</v>
      </c>
      <c r="N90">
        <v>134.88</v>
      </c>
      <c r="O90">
        <v>0</v>
      </c>
      <c r="P90">
        <v>0.77</v>
      </c>
      <c r="Q90">
        <v>7</v>
      </c>
      <c r="R90" s="94">
        <v>0</v>
      </c>
      <c r="S90" s="94">
        <v>0</v>
      </c>
      <c r="T90" s="94">
        <v>0</v>
      </c>
      <c r="U90">
        <v>1.3</v>
      </c>
      <c r="V90">
        <v>0</v>
      </c>
      <c r="W90">
        <v>1.66</v>
      </c>
      <c r="X90">
        <v>69.489999999999995</v>
      </c>
      <c r="Y90">
        <v>23.17</v>
      </c>
      <c r="Z90">
        <v>23.17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10.33</v>
      </c>
      <c r="AH90">
        <v>63.33</v>
      </c>
      <c r="AI90">
        <v>63.34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115.19</v>
      </c>
      <c r="C91" s="35">
        <v>69.239999999999995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35.06</v>
      </c>
      <c r="N91">
        <v>115.17</v>
      </c>
      <c r="O91">
        <v>0</v>
      </c>
      <c r="P91">
        <v>0.77</v>
      </c>
      <c r="Q91">
        <v>7</v>
      </c>
      <c r="R91" s="94">
        <v>0</v>
      </c>
      <c r="S91" s="94">
        <v>0</v>
      </c>
      <c r="T91" s="94">
        <v>0</v>
      </c>
      <c r="U91">
        <v>1.22</v>
      </c>
      <c r="V91">
        <v>0</v>
      </c>
      <c r="W91">
        <v>1.66</v>
      </c>
      <c r="X91">
        <v>64.010000000000005</v>
      </c>
      <c r="Y91">
        <v>21.33</v>
      </c>
      <c r="Z91">
        <v>21.33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13.33</v>
      </c>
      <c r="AH91">
        <v>60.67</v>
      </c>
      <c r="AI91">
        <v>60.66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115.19</v>
      </c>
      <c r="C92" s="35">
        <v>69.239999999999995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35.06</v>
      </c>
      <c r="N92">
        <v>94.98</v>
      </c>
      <c r="O92">
        <v>0</v>
      </c>
      <c r="P92">
        <v>0.77</v>
      </c>
      <c r="Q92">
        <v>7</v>
      </c>
      <c r="R92" s="94">
        <v>0</v>
      </c>
      <c r="S92" s="94">
        <v>0</v>
      </c>
      <c r="T92" s="94">
        <v>0</v>
      </c>
      <c r="U92">
        <v>1.22</v>
      </c>
      <c r="V92">
        <v>0</v>
      </c>
      <c r="W92">
        <v>1.66</v>
      </c>
      <c r="X92">
        <v>59.51</v>
      </c>
      <c r="Y92">
        <v>19.829999999999998</v>
      </c>
      <c r="Z92">
        <v>19.829999999999998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</v>
      </c>
      <c r="AH92">
        <v>58</v>
      </c>
      <c r="AI92">
        <v>58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115.19</v>
      </c>
      <c r="C93" s="35">
        <v>69.239999999999995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35.06</v>
      </c>
      <c r="N93">
        <v>74.78</v>
      </c>
      <c r="O93">
        <v>0</v>
      </c>
      <c r="P93">
        <v>0.77</v>
      </c>
      <c r="Q93">
        <v>7</v>
      </c>
      <c r="R93" s="94">
        <v>0</v>
      </c>
      <c r="S93" s="94">
        <v>0</v>
      </c>
      <c r="T93" s="94">
        <v>0</v>
      </c>
      <c r="U93">
        <v>1.22</v>
      </c>
      <c r="V93">
        <v>0</v>
      </c>
      <c r="W93">
        <v>1.66</v>
      </c>
      <c r="X93">
        <v>55.01</v>
      </c>
      <c r="Y93">
        <v>18.329999999999998</v>
      </c>
      <c r="Z93">
        <v>18.329999999999998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12.33</v>
      </c>
      <c r="AH93">
        <v>56</v>
      </c>
      <c r="AI93">
        <v>56</v>
      </c>
      <c r="AJ93">
        <v>25.24</v>
      </c>
      <c r="AK93">
        <v>0</v>
      </c>
      <c r="AL93">
        <v>0</v>
      </c>
    </row>
    <row r="94" spans="1:38">
      <c r="A94" t="s">
        <v>136</v>
      </c>
      <c r="B94" s="35">
        <v>115.19</v>
      </c>
      <c r="C94" s="35">
        <v>69.239999999999995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35.06</v>
      </c>
      <c r="N94">
        <v>74.78</v>
      </c>
      <c r="O94">
        <v>0</v>
      </c>
      <c r="P94">
        <v>0.77</v>
      </c>
      <c r="Q94">
        <v>7</v>
      </c>
      <c r="R94" s="94">
        <v>0</v>
      </c>
      <c r="S94" s="94">
        <v>0</v>
      </c>
      <c r="T94" s="94">
        <v>0</v>
      </c>
      <c r="U94">
        <v>1.22</v>
      </c>
      <c r="V94">
        <v>0</v>
      </c>
      <c r="W94">
        <v>1.66</v>
      </c>
      <c r="X94">
        <v>53.51</v>
      </c>
      <c r="Y94">
        <v>17.829999999999998</v>
      </c>
      <c r="Z94">
        <v>17.829999999999998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</v>
      </c>
      <c r="AH94">
        <v>55.67</v>
      </c>
      <c r="AI94">
        <v>55.66</v>
      </c>
      <c r="AJ94">
        <v>25.24</v>
      </c>
      <c r="AK94">
        <v>0</v>
      </c>
      <c r="AL94">
        <v>0</v>
      </c>
    </row>
    <row r="95" spans="1:38">
      <c r="A95" t="s">
        <v>137</v>
      </c>
      <c r="B95" s="35">
        <v>115.19</v>
      </c>
      <c r="C95" s="35">
        <v>69.239999999999995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35.06</v>
      </c>
      <c r="N95">
        <v>74.78</v>
      </c>
      <c r="O95">
        <v>0</v>
      </c>
      <c r="P95">
        <v>0.77</v>
      </c>
      <c r="Q95">
        <v>7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1.66</v>
      </c>
      <c r="X95">
        <v>45</v>
      </c>
      <c r="Y95">
        <v>15</v>
      </c>
      <c r="Z95">
        <v>15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11.33</v>
      </c>
      <c r="AH95">
        <v>55</v>
      </c>
      <c r="AI95">
        <v>55</v>
      </c>
      <c r="AJ95">
        <v>25.24</v>
      </c>
      <c r="AK95">
        <v>0</v>
      </c>
      <c r="AL95">
        <v>0</v>
      </c>
    </row>
    <row r="96" spans="1:38">
      <c r="A96" t="s">
        <v>138</v>
      </c>
      <c r="B96" s="35">
        <v>115.19</v>
      </c>
      <c r="C96" s="35">
        <v>69.239999999999995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35.06</v>
      </c>
      <c r="N96">
        <v>74.78</v>
      </c>
      <c r="O96">
        <v>0</v>
      </c>
      <c r="P96">
        <v>0.77</v>
      </c>
      <c r="Q96">
        <v>7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1.66</v>
      </c>
      <c r="X96">
        <v>42.49</v>
      </c>
      <c r="Y96">
        <v>14.17</v>
      </c>
      <c r="Z96">
        <v>14.17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10.67</v>
      </c>
      <c r="AH96">
        <v>54</v>
      </c>
      <c r="AI96">
        <v>54</v>
      </c>
      <c r="AJ96">
        <v>25.24</v>
      </c>
      <c r="AK96">
        <v>0</v>
      </c>
      <c r="AL96">
        <v>0</v>
      </c>
    </row>
    <row r="97" spans="1:50">
      <c r="A97" t="s">
        <v>139</v>
      </c>
      <c r="B97" s="35">
        <v>115.19</v>
      </c>
      <c r="C97" s="35">
        <v>69.239999999999995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35.06</v>
      </c>
      <c r="N97">
        <v>74.78</v>
      </c>
      <c r="O97">
        <v>0</v>
      </c>
      <c r="P97">
        <v>0.77</v>
      </c>
      <c r="Q97">
        <v>7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1.66</v>
      </c>
      <c r="X97">
        <v>41.51</v>
      </c>
      <c r="Y97">
        <v>13.83</v>
      </c>
      <c r="Z97">
        <v>13.83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10.33</v>
      </c>
      <c r="AH97">
        <v>55</v>
      </c>
      <c r="AI97">
        <v>55</v>
      </c>
      <c r="AJ97">
        <v>25.24</v>
      </c>
      <c r="AK97">
        <v>0</v>
      </c>
      <c r="AL97">
        <v>0</v>
      </c>
    </row>
    <row r="98" spans="1:50">
      <c r="A98" t="s">
        <v>140</v>
      </c>
      <c r="B98" s="35">
        <v>115.19</v>
      </c>
      <c r="C98" s="35">
        <v>69.239999999999995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35.06</v>
      </c>
      <c r="N98">
        <v>74.78</v>
      </c>
      <c r="O98">
        <v>0</v>
      </c>
      <c r="P98">
        <v>0.77</v>
      </c>
      <c r="Q98">
        <v>7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1.66</v>
      </c>
      <c r="X98">
        <v>40.01</v>
      </c>
      <c r="Y98">
        <v>13.33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56.67</v>
      </c>
      <c r="AI98">
        <v>56.66</v>
      </c>
      <c r="AJ98">
        <v>25.24</v>
      </c>
      <c r="AK98">
        <v>0</v>
      </c>
      <c r="AL98">
        <v>0</v>
      </c>
    </row>
    <row r="99" spans="1:50">
      <c r="A99" t="s">
        <v>141</v>
      </c>
      <c r="B99" s="35">
        <f>SUM(B3:B98)/4000</f>
        <v>2.7652899999999994</v>
      </c>
      <c r="C99" s="35">
        <f t="shared" ref="C99:P99" si="2">SUM(C3:C98)/4000</f>
        <v>1.7682749999999983</v>
      </c>
      <c r="D99" s="94">
        <f t="shared" ref="D99" si="3">SUM(D3:D98)/4000</f>
        <v>0.92175500000000032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9.6462500000000007E-2</v>
      </c>
      <c r="K99" s="38">
        <f t="shared" si="2"/>
        <v>9.6462500000000007E-2</v>
      </c>
      <c r="L99" s="38">
        <f t="shared" si="2"/>
        <v>9.8875000000000005E-2</v>
      </c>
      <c r="M99">
        <f t="shared" si="2"/>
        <v>0.90290999999999944</v>
      </c>
      <c r="N99">
        <f t="shared" si="2"/>
        <v>2.7622199999999988</v>
      </c>
      <c r="O99">
        <f t="shared" si="2"/>
        <v>0</v>
      </c>
      <c r="P99">
        <f t="shared" si="2"/>
        <v>2.0779999999999989E-2</v>
      </c>
      <c r="Q99">
        <f t="shared" ref="Q99:AF99" si="5">SUM(Q3:Q98)/4000</f>
        <v>0.17760000000000004</v>
      </c>
      <c r="R99" s="94">
        <f t="shared" si="5"/>
        <v>0.32503250000000006</v>
      </c>
      <c r="S99" s="94">
        <f t="shared" si="5"/>
        <v>0.28489000000000014</v>
      </c>
      <c r="T99" s="94">
        <f t="shared" si="5"/>
        <v>0.31183250000000023</v>
      </c>
      <c r="U99">
        <f t="shared" si="5"/>
        <v>2.8619999999999996E-2</v>
      </c>
      <c r="V99">
        <f t="shared" si="5"/>
        <v>0.93096499999999993</v>
      </c>
      <c r="W99">
        <f t="shared" si="5"/>
        <v>3.9509999999999948E-2</v>
      </c>
      <c r="X99">
        <f t="shared" si="5"/>
        <v>1.23085</v>
      </c>
      <c r="Y99">
        <f t="shared" si="5"/>
        <v>0.41029999999999994</v>
      </c>
      <c r="Z99">
        <f t="shared" si="5"/>
        <v>0.41029999999999994</v>
      </c>
      <c r="AA99">
        <f t="shared" si="5"/>
        <v>1.5919674999999995</v>
      </c>
      <c r="AB99">
        <f t="shared" si="5"/>
        <v>0.31840249999999998</v>
      </c>
      <c r="AC99">
        <f t="shared" si="5"/>
        <v>0.57399999999999995</v>
      </c>
      <c r="AD99">
        <f t="shared" si="5"/>
        <v>0.26800000000000002</v>
      </c>
      <c r="AE99">
        <f t="shared" si="5"/>
        <v>0.54500000000000004</v>
      </c>
      <c r="AF99">
        <f t="shared" si="5"/>
        <v>0.27124999999999999</v>
      </c>
      <c r="AG99">
        <f t="shared" ref="AG99:AM99" si="6">SUM(AG3:AG98)/4000</f>
        <v>0.29450749999999998</v>
      </c>
      <c r="AH99">
        <f t="shared" si="6"/>
        <v>1.0486675000000001</v>
      </c>
      <c r="AI99">
        <f t="shared" si="6"/>
        <v>1.0486575</v>
      </c>
      <c r="AJ99">
        <f t="shared" si="6"/>
        <v>0.25600250000000008</v>
      </c>
      <c r="AK99">
        <f t="shared" si="6"/>
        <v>1.1245000000000001</v>
      </c>
      <c r="AL99">
        <f t="shared" si="6"/>
        <v>0.47725000000000001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45635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307.73999999999995</v>
      </c>
      <c r="L3">
        <v>6.73</v>
      </c>
      <c r="M3">
        <v>30.67</v>
      </c>
      <c r="N3">
        <v>50.16</v>
      </c>
      <c r="O3">
        <v>70.849999999999994</v>
      </c>
      <c r="P3">
        <v>23.94</v>
      </c>
      <c r="Q3">
        <v>8.6841756032171578</v>
      </c>
      <c r="R3">
        <v>8.9558611656843485</v>
      </c>
      <c r="S3">
        <v>11.14</v>
      </c>
      <c r="T3">
        <v>0</v>
      </c>
      <c r="U3">
        <v>48.14</v>
      </c>
      <c r="V3">
        <v>7.6857142857142859</v>
      </c>
      <c r="W3">
        <v>19.100000000000001</v>
      </c>
      <c r="X3">
        <v>43.42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6.9615215745647241</v>
      </c>
      <c r="AF3">
        <v>5.9130375253549694</v>
      </c>
      <c r="AG3">
        <v>29.121332000000002</v>
      </c>
      <c r="AH3">
        <v>0</v>
      </c>
      <c r="AI3">
        <v>0</v>
      </c>
      <c r="AJ3">
        <v>0</v>
      </c>
      <c r="AK3">
        <v>22.568330969267144</v>
      </c>
      <c r="AL3">
        <v>1.0071557659208261</v>
      </c>
      <c r="AM3">
        <v>0</v>
      </c>
      <c r="AN3">
        <v>0</v>
      </c>
      <c r="AO3">
        <v>0</v>
      </c>
      <c r="AP3">
        <v>1.3527360000000002</v>
      </c>
      <c r="AQ3">
        <v>0</v>
      </c>
      <c r="AR3">
        <v>11.191351449275357</v>
      </c>
      <c r="AS3">
        <v>2.837175141242938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718.16839148024178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269.27</v>
      </c>
      <c r="L4">
        <v>3.86</v>
      </c>
      <c r="M4">
        <v>30.67</v>
      </c>
      <c r="N4">
        <v>50.16</v>
      </c>
      <c r="O4">
        <v>70.849999999999994</v>
      </c>
      <c r="P4">
        <v>23.94</v>
      </c>
      <c r="Q4">
        <v>5.03</v>
      </c>
      <c r="R4">
        <v>4.84</v>
      </c>
      <c r="S4">
        <v>5.79</v>
      </c>
      <c r="T4">
        <v>0</v>
      </c>
      <c r="U4">
        <v>48.14</v>
      </c>
      <c r="V4">
        <v>7.6857142857142859</v>
      </c>
      <c r="W4">
        <v>19.100000000000001</v>
      </c>
      <c r="X4">
        <v>41.76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6.9615215745647241</v>
      </c>
      <c r="AF4">
        <v>5.9130375253549694</v>
      </c>
      <c r="AG4">
        <v>29.121332000000002</v>
      </c>
      <c r="AH4">
        <v>0</v>
      </c>
      <c r="AI4">
        <v>0</v>
      </c>
      <c r="AJ4">
        <v>0</v>
      </c>
      <c r="AK4">
        <v>22.568330969267144</v>
      </c>
      <c r="AL4">
        <v>1.0071557659208261</v>
      </c>
      <c r="AM4">
        <v>0</v>
      </c>
      <c r="AN4">
        <v>0</v>
      </c>
      <c r="AO4">
        <v>0</v>
      </c>
      <c r="AP4">
        <v>3.517992</v>
      </c>
      <c r="AQ4">
        <v>0</v>
      </c>
      <c r="AR4">
        <v>11.191351449275357</v>
      </c>
      <c r="AS4">
        <v>7.9537526018435925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669.33018817194102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269.27999999999997</v>
      </c>
      <c r="L5">
        <v>3.86</v>
      </c>
      <c r="M5">
        <v>30.67</v>
      </c>
      <c r="N5">
        <v>50.164591724642996</v>
      </c>
      <c r="O5">
        <v>70.849999999999994</v>
      </c>
      <c r="P5">
        <v>23.94</v>
      </c>
      <c r="Q5">
        <v>5.03</v>
      </c>
      <c r="R5">
        <v>4.84</v>
      </c>
      <c r="S5">
        <v>5.79</v>
      </c>
      <c r="T5">
        <v>0</v>
      </c>
      <c r="U5">
        <v>48.14</v>
      </c>
      <c r="V5">
        <v>3.85</v>
      </c>
      <c r="W5">
        <v>11</v>
      </c>
      <c r="X5">
        <v>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6.9615215745647241</v>
      </c>
      <c r="AF5">
        <v>5.9130375253549694</v>
      </c>
      <c r="AG5">
        <v>29.121332000000002</v>
      </c>
      <c r="AH5">
        <v>0</v>
      </c>
      <c r="AI5">
        <v>0</v>
      </c>
      <c r="AJ5">
        <v>0</v>
      </c>
      <c r="AK5">
        <v>22.568330969267144</v>
      </c>
      <c r="AL5">
        <v>1.0071557659208261</v>
      </c>
      <c r="AM5">
        <v>0</v>
      </c>
      <c r="AN5">
        <v>0</v>
      </c>
      <c r="AO5">
        <v>0</v>
      </c>
      <c r="AP5">
        <v>3.517992</v>
      </c>
      <c r="AQ5">
        <v>0</v>
      </c>
      <c r="AR5">
        <v>11.191351449275357</v>
      </c>
      <c r="AS5">
        <v>7.9537526018435925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639.64906561086968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269.27999999999997</v>
      </c>
      <c r="L6">
        <v>3.86</v>
      </c>
      <c r="M6">
        <v>30.67</v>
      </c>
      <c r="N6">
        <v>50.164591724642996</v>
      </c>
      <c r="O6">
        <v>70.849999999999994</v>
      </c>
      <c r="P6">
        <v>23.94</v>
      </c>
      <c r="Q6">
        <v>5.03</v>
      </c>
      <c r="R6">
        <v>4.84</v>
      </c>
      <c r="S6">
        <v>5.79</v>
      </c>
      <c r="T6">
        <v>0</v>
      </c>
      <c r="U6">
        <v>48.14</v>
      </c>
      <c r="V6">
        <v>3.85</v>
      </c>
      <c r="W6">
        <v>11</v>
      </c>
      <c r="X6">
        <v>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6.9615215745647241</v>
      </c>
      <c r="AF6">
        <v>5.9130375253549694</v>
      </c>
      <c r="AG6">
        <v>29.121332000000002</v>
      </c>
      <c r="AH6">
        <v>0</v>
      </c>
      <c r="AI6">
        <v>0</v>
      </c>
      <c r="AJ6">
        <v>0</v>
      </c>
      <c r="AK6">
        <v>22.568330969267144</v>
      </c>
      <c r="AL6">
        <v>1.0071557659208261</v>
      </c>
      <c r="AM6">
        <v>0</v>
      </c>
      <c r="AN6">
        <v>0</v>
      </c>
      <c r="AO6">
        <v>0</v>
      </c>
      <c r="AP6">
        <v>1.3527360000000002</v>
      </c>
      <c r="AQ6">
        <v>0</v>
      </c>
      <c r="AR6">
        <v>1.3967228260869562</v>
      </c>
      <c r="AS6">
        <v>7.9537526018435925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627.68918098768131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250.04</v>
      </c>
      <c r="L7">
        <v>3.86</v>
      </c>
      <c r="M7">
        <v>30.67</v>
      </c>
      <c r="N7">
        <v>50.164591724642996</v>
      </c>
      <c r="O7">
        <v>70.849999999999994</v>
      </c>
      <c r="P7">
        <v>21.328024085224641</v>
      </c>
      <c r="Q7">
        <v>5.03</v>
      </c>
      <c r="R7">
        <v>4.84</v>
      </c>
      <c r="S7">
        <v>5.79</v>
      </c>
      <c r="T7">
        <v>0</v>
      </c>
      <c r="U7">
        <v>48.14</v>
      </c>
      <c r="V7">
        <v>3.85</v>
      </c>
      <c r="W7">
        <v>11</v>
      </c>
      <c r="X7">
        <v>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6.9615215745647241</v>
      </c>
      <c r="AF7">
        <v>5.9130375253549694</v>
      </c>
      <c r="AG7">
        <v>29.121332000000002</v>
      </c>
      <c r="AH7">
        <v>0</v>
      </c>
      <c r="AI7">
        <v>0</v>
      </c>
      <c r="AJ7">
        <v>0</v>
      </c>
      <c r="AK7">
        <v>22.568330969267144</v>
      </c>
      <c r="AL7">
        <v>1.0071557659208261</v>
      </c>
      <c r="AM7">
        <v>0</v>
      </c>
      <c r="AN7">
        <v>0</v>
      </c>
      <c r="AO7">
        <v>0</v>
      </c>
      <c r="AP7">
        <v>1.3527360000000002</v>
      </c>
      <c r="AQ7">
        <v>0</v>
      </c>
      <c r="AR7">
        <v>0.70275362318840551</v>
      </c>
      <c r="AS7">
        <v>7.9537526018435925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605.14323587000729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230.81</v>
      </c>
      <c r="L8">
        <v>3.86</v>
      </c>
      <c r="M8">
        <v>30.67</v>
      </c>
      <c r="N8">
        <v>50.164591724642996</v>
      </c>
      <c r="O8">
        <v>70.849999999999994</v>
      </c>
      <c r="P8">
        <v>21.328024085224641</v>
      </c>
      <c r="Q8">
        <v>5.03</v>
      </c>
      <c r="R8">
        <v>4.84</v>
      </c>
      <c r="S8">
        <v>5.79</v>
      </c>
      <c r="T8">
        <v>0</v>
      </c>
      <c r="U8">
        <v>48.14</v>
      </c>
      <c r="V8">
        <v>3.85</v>
      </c>
      <c r="W8">
        <v>11</v>
      </c>
      <c r="X8">
        <v>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6.9615215745647241</v>
      </c>
      <c r="AF8">
        <v>5.9130375253549694</v>
      </c>
      <c r="AG8">
        <v>29.121332000000002</v>
      </c>
      <c r="AH8">
        <v>0</v>
      </c>
      <c r="AI8">
        <v>0</v>
      </c>
      <c r="AJ8">
        <v>0</v>
      </c>
      <c r="AK8">
        <v>22.568330969267144</v>
      </c>
      <c r="AL8">
        <v>1.0071557659208261</v>
      </c>
      <c r="AM8">
        <v>0</v>
      </c>
      <c r="AN8">
        <v>0</v>
      </c>
      <c r="AO8">
        <v>0</v>
      </c>
      <c r="AP8">
        <v>1.3527360000000002</v>
      </c>
      <c r="AQ8">
        <v>0</v>
      </c>
      <c r="AR8">
        <v>0.70275362318840551</v>
      </c>
      <c r="AS8">
        <v>7.9537526018435925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585.91323587000738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223.12</v>
      </c>
      <c r="L9">
        <v>3.86</v>
      </c>
      <c r="M9">
        <v>30.67</v>
      </c>
      <c r="N9">
        <v>50.164392294220661</v>
      </c>
      <c r="O9">
        <v>70.849999999999994</v>
      </c>
      <c r="P9">
        <v>21.328024085224641</v>
      </c>
      <c r="Q9">
        <v>5.03</v>
      </c>
      <c r="R9">
        <v>4.84</v>
      </c>
      <c r="S9">
        <v>5.79</v>
      </c>
      <c r="T9">
        <v>0</v>
      </c>
      <c r="U9">
        <v>48.14</v>
      </c>
      <c r="V9">
        <v>3.85</v>
      </c>
      <c r="W9">
        <v>11</v>
      </c>
      <c r="X9">
        <v>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6.9615215745647241</v>
      </c>
      <c r="AF9">
        <v>5.9130375253549694</v>
      </c>
      <c r="AG9">
        <v>29.121332000000002</v>
      </c>
      <c r="AH9">
        <v>0</v>
      </c>
      <c r="AI9">
        <v>0</v>
      </c>
      <c r="AJ9">
        <v>0</v>
      </c>
      <c r="AK9">
        <v>22.568330969267144</v>
      </c>
      <c r="AL9">
        <v>1.0071557659208261</v>
      </c>
      <c r="AM9">
        <v>0</v>
      </c>
      <c r="AN9">
        <v>0</v>
      </c>
      <c r="AO9">
        <v>0</v>
      </c>
      <c r="AP9">
        <v>1.3527360000000002</v>
      </c>
      <c r="AQ9">
        <v>0</v>
      </c>
      <c r="AR9">
        <v>0.70275362318840551</v>
      </c>
      <c r="AS9">
        <v>7.9537526018435925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578.22303643958492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215.42000000000002</v>
      </c>
      <c r="L10">
        <v>3.86</v>
      </c>
      <c r="M10">
        <v>30.67</v>
      </c>
      <c r="N10">
        <v>50.164392294220661</v>
      </c>
      <c r="O10">
        <v>70.849999999999994</v>
      </c>
      <c r="P10">
        <v>21.328024085224641</v>
      </c>
      <c r="Q10">
        <v>5.03</v>
      </c>
      <c r="R10">
        <v>4.84</v>
      </c>
      <c r="S10">
        <v>5.79</v>
      </c>
      <c r="T10">
        <v>0</v>
      </c>
      <c r="U10">
        <v>48.14</v>
      </c>
      <c r="V10">
        <v>3.85</v>
      </c>
      <c r="W10">
        <v>11</v>
      </c>
      <c r="X10">
        <v>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6.9615215745647241</v>
      </c>
      <c r="AF10">
        <v>5.9130375253549694</v>
      </c>
      <c r="AG10">
        <v>29.121332000000002</v>
      </c>
      <c r="AH10">
        <v>0</v>
      </c>
      <c r="AI10">
        <v>0</v>
      </c>
      <c r="AJ10">
        <v>0</v>
      </c>
      <c r="AK10">
        <v>22.568330969267144</v>
      </c>
      <c r="AL10">
        <v>1.0071557659208261</v>
      </c>
      <c r="AM10">
        <v>0</v>
      </c>
      <c r="AN10">
        <v>0</v>
      </c>
      <c r="AO10">
        <v>0</v>
      </c>
      <c r="AP10">
        <v>1.3527360000000002</v>
      </c>
      <c r="AQ10">
        <v>0</v>
      </c>
      <c r="AR10">
        <v>0.70275362318840551</v>
      </c>
      <c r="AS10">
        <v>1.8753464168896818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564.44463025463108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201.96</v>
      </c>
      <c r="L11">
        <v>3.86</v>
      </c>
      <c r="M11">
        <v>30.67</v>
      </c>
      <c r="N11">
        <v>50.164392294220661</v>
      </c>
      <c r="O11">
        <v>70.849999999999994</v>
      </c>
      <c r="P11">
        <v>21.328024085224641</v>
      </c>
      <c r="Q11">
        <v>5.03</v>
      </c>
      <c r="R11">
        <v>4.84</v>
      </c>
      <c r="S11">
        <v>5.79</v>
      </c>
      <c r="T11">
        <v>0</v>
      </c>
      <c r="U11">
        <v>48.14</v>
      </c>
      <c r="V11">
        <v>3.85</v>
      </c>
      <c r="W11">
        <v>11</v>
      </c>
      <c r="X11">
        <v>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6.9615215745647241</v>
      </c>
      <c r="AF11">
        <v>5.9130375253549694</v>
      </c>
      <c r="AG11">
        <v>29.121332000000002</v>
      </c>
      <c r="AH11">
        <v>0</v>
      </c>
      <c r="AI11">
        <v>0</v>
      </c>
      <c r="AJ11">
        <v>0</v>
      </c>
      <c r="AK11">
        <v>22.568330969267144</v>
      </c>
      <c r="AL11">
        <v>1.0071557659208261</v>
      </c>
      <c r="AM11">
        <v>0</v>
      </c>
      <c r="AN11">
        <v>0</v>
      </c>
      <c r="AO11">
        <v>0</v>
      </c>
      <c r="AP11">
        <v>1.3527360000000002</v>
      </c>
      <c r="AQ11">
        <v>0</v>
      </c>
      <c r="AR11">
        <v>0.70275362318840551</v>
      </c>
      <c r="AS11">
        <v>1.8753464168896818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550.98463025463104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194.05</v>
      </c>
      <c r="L12">
        <v>3.86</v>
      </c>
      <c r="M12">
        <v>30.67</v>
      </c>
      <c r="N12">
        <v>50.164392294220661</v>
      </c>
      <c r="O12">
        <v>70.849999999999994</v>
      </c>
      <c r="P12">
        <v>21.328024085224641</v>
      </c>
      <c r="Q12">
        <v>5.03</v>
      </c>
      <c r="R12">
        <v>4.84</v>
      </c>
      <c r="S12">
        <v>5.79</v>
      </c>
      <c r="T12">
        <v>0</v>
      </c>
      <c r="U12">
        <v>48.14</v>
      </c>
      <c r="V12">
        <v>3.85</v>
      </c>
      <c r="W12">
        <v>11</v>
      </c>
      <c r="X12">
        <v>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6.9615215745647241</v>
      </c>
      <c r="AF12">
        <v>5.9130375253549694</v>
      </c>
      <c r="AG12">
        <v>29.121332000000002</v>
      </c>
      <c r="AH12">
        <v>0</v>
      </c>
      <c r="AI12">
        <v>0</v>
      </c>
      <c r="AJ12">
        <v>0</v>
      </c>
      <c r="AK12">
        <v>22.568330969267144</v>
      </c>
      <c r="AL12">
        <v>1.0071557659208261</v>
      </c>
      <c r="AM12">
        <v>0</v>
      </c>
      <c r="AN12">
        <v>0</v>
      </c>
      <c r="AO12">
        <v>0</v>
      </c>
      <c r="AP12">
        <v>1.3527360000000002</v>
      </c>
      <c r="AQ12">
        <v>0</v>
      </c>
      <c r="AR12">
        <v>0.70275362318840551</v>
      </c>
      <c r="AS12">
        <v>1.8753464168896818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543.07463025463107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192.34</v>
      </c>
      <c r="L13">
        <v>3.86</v>
      </c>
      <c r="M13">
        <v>30.67</v>
      </c>
      <c r="N13">
        <v>50.164392294220661</v>
      </c>
      <c r="O13">
        <v>70.849999999999994</v>
      </c>
      <c r="P13">
        <v>21.328024085224641</v>
      </c>
      <c r="Q13">
        <v>5.03</v>
      </c>
      <c r="R13">
        <v>4.84</v>
      </c>
      <c r="S13">
        <v>5.79</v>
      </c>
      <c r="T13">
        <v>0</v>
      </c>
      <c r="U13">
        <v>48.14</v>
      </c>
      <c r="V13">
        <v>3.85</v>
      </c>
      <c r="W13">
        <v>11</v>
      </c>
      <c r="X13">
        <v>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6.9615215745647241</v>
      </c>
      <c r="AF13">
        <v>5.9130375253549694</v>
      </c>
      <c r="AG13">
        <v>29.121332000000002</v>
      </c>
      <c r="AH13">
        <v>0</v>
      </c>
      <c r="AI13">
        <v>0</v>
      </c>
      <c r="AJ13">
        <v>0</v>
      </c>
      <c r="AK13">
        <v>22.568330969267144</v>
      </c>
      <c r="AL13">
        <v>1.0071557659208261</v>
      </c>
      <c r="AM13">
        <v>0</v>
      </c>
      <c r="AN13">
        <v>0</v>
      </c>
      <c r="AO13">
        <v>0</v>
      </c>
      <c r="AP13">
        <v>1.6250400000000003</v>
      </c>
      <c r="AQ13">
        <v>0</v>
      </c>
      <c r="AR13">
        <v>0.70275362318840551</v>
      </c>
      <c r="AS13">
        <v>1.8753464168896818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541.636934254631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192.34</v>
      </c>
      <c r="L14">
        <v>3.86</v>
      </c>
      <c r="M14">
        <v>30.67</v>
      </c>
      <c r="N14">
        <v>50.164392294220661</v>
      </c>
      <c r="O14">
        <v>70.849999999999994</v>
      </c>
      <c r="P14">
        <v>21.328024085224641</v>
      </c>
      <c r="Q14">
        <v>5.03</v>
      </c>
      <c r="R14">
        <v>4.84</v>
      </c>
      <c r="S14">
        <v>5.79</v>
      </c>
      <c r="T14">
        <v>0</v>
      </c>
      <c r="U14">
        <v>48.14</v>
      </c>
      <c r="V14">
        <v>3.85</v>
      </c>
      <c r="W14">
        <v>11</v>
      </c>
      <c r="X14">
        <v>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6.9615215745647241</v>
      </c>
      <c r="AF14">
        <v>5.9130375253549694</v>
      </c>
      <c r="AG14">
        <v>29.121332000000002</v>
      </c>
      <c r="AH14">
        <v>0</v>
      </c>
      <c r="AI14">
        <v>0</v>
      </c>
      <c r="AJ14">
        <v>0</v>
      </c>
      <c r="AK14">
        <v>22.568330969267144</v>
      </c>
      <c r="AL14">
        <v>1.0071557659208261</v>
      </c>
      <c r="AM14">
        <v>0</v>
      </c>
      <c r="AN14">
        <v>0</v>
      </c>
      <c r="AO14">
        <v>0</v>
      </c>
      <c r="AP14">
        <v>1.6250400000000003</v>
      </c>
      <c r="AQ14">
        <v>0</v>
      </c>
      <c r="AR14">
        <v>0.70275362318840551</v>
      </c>
      <c r="AS14">
        <v>1.8753464168896818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541.636934254631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192.33999999999997</v>
      </c>
      <c r="L15">
        <v>3.88</v>
      </c>
      <c r="M15">
        <v>30.67</v>
      </c>
      <c r="N15">
        <v>50.164392294220661</v>
      </c>
      <c r="O15">
        <v>70.849999999999994</v>
      </c>
      <c r="P15">
        <v>21.328024085224641</v>
      </c>
      <c r="Q15">
        <v>5.03</v>
      </c>
      <c r="R15">
        <v>4.88</v>
      </c>
      <c r="S15">
        <v>5.8441893830703009</v>
      </c>
      <c r="T15">
        <v>0</v>
      </c>
      <c r="U15">
        <v>48.14</v>
      </c>
      <c r="V15">
        <v>3.8940436590436591</v>
      </c>
      <c r="W15">
        <v>11</v>
      </c>
      <c r="X15">
        <v>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6.9615215745647241</v>
      </c>
      <c r="AF15">
        <v>5.9130375253549694</v>
      </c>
      <c r="AG15">
        <v>29.121332000000002</v>
      </c>
      <c r="AH15">
        <v>0</v>
      </c>
      <c r="AI15">
        <v>0</v>
      </c>
      <c r="AJ15">
        <v>0</v>
      </c>
      <c r="AK15">
        <v>22.568330969267144</v>
      </c>
      <c r="AL15">
        <v>1.0071557659208261</v>
      </c>
      <c r="AM15">
        <v>0</v>
      </c>
      <c r="AN15">
        <v>0</v>
      </c>
      <c r="AO15">
        <v>0</v>
      </c>
      <c r="AP15">
        <v>1.6250400000000003</v>
      </c>
      <c r="AQ15">
        <v>0</v>
      </c>
      <c r="AR15">
        <v>0.70275362318840551</v>
      </c>
      <c r="AS15">
        <v>1.8753464168896818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541.79516729674492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192.33999999999997</v>
      </c>
      <c r="L16">
        <v>3.88</v>
      </c>
      <c r="M16">
        <v>30.67</v>
      </c>
      <c r="N16">
        <v>50.164392294220661</v>
      </c>
      <c r="O16">
        <v>70.849999999999994</v>
      </c>
      <c r="P16">
        <v>21.328024085224641</v>
      </c>
      <c r="Q16">
        <v>5.03</v>
      </c>
      <c r="R16">
        <v>4.88</v>
      </c>
      <c r="S16">
        <v>5.8441893830703009</v>
      </c>
      <c r="T16">
        <v>0</v>
      </c>
      <c r="U16">
        <v>48.14</v>
      </c>
      <c r="V16">
        <v>3.8940436590436591</v>
      </c>
      <c r="W16">
        <v>11</v>
      </c>
      <c r="X16">
        <v>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6.9615215745647241</v>
      </c>
      <c r="AF16">
        <v>5.9130375253549694</v>
      </c>
      <c r="AG16">
        <v>29.121332000000002</v>
      </c>
      <c r="AH16">
        <v>0</v>
      </c>
      <c r="AI16">
        <v>0</v>
      </c>
      <c r="AJ16">
        <v>0</v>
      </c>
      <c r="AK16">
        <v>22.568330969267144</v>
      </c>
      <c r="AL16">
        <v>1.0071557659208261</v>
      </c>
      <c r="AM16">
        <v>0</v>
      </c>
      <c r="AN16">
        <v>0</v>
      </c>
      <c r="AO16">
        <v>0</v>
      </c>
      <c r="AP16">
        <v>1.6250400000000003</v>
      </c>
      <c r="AQ16">
        <v>0</v>
      </c>
      <c r="AR16">
        <v>0.70275362318840551</v>
      </c>
      <c r="AS16">
        <v>1.8753464168896818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541.79516729674492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192.33999999999997</v>
      </c>
      <c r="L17">
        <v>3.88</v>
      </c>
      <c r="M17">
        <v>30.67</v>
      </c>
      <c r="N17">
        <v>50.164392294220661</v>
      </c>
      <c r="O17">
        <v>70.849999999999994</v>
      </c>
      <c r="P17">
        <v>21.328024085224641</v>
      </c>
      <c r="Q17">
        <v>5.03</v>
      </c>
      <c r="R17">
        <v>4.88</v>
      </c>
      <c r="S17">
        <v>5.8441893830703009</v>
      </c>
      <c r="T17">
        <v>0</v>
      </c>
      <c r="U17">
        <v>48.14</v>
      </c>
      <c r="V17">
        <v>3.8940436590436591</v>
      </c>
      <c r="W17">
        <v>11</v>
      </c>
      <c r="X17">
        <v>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6.9615215745647241</v>
      </c>
      <c r="AF17">
        <v>5.9130375253549694</v>
      </c>
      <c r="AG17">
        <v>29.121332000000002</v>
      </c>
      <c r="AH17">
        <v>0</v>
      </c>
      <c r="AI17">
        <v>0</v>
      </c>
      <c r="AJ17">
        <v>0</v>
      </c>
      <c r="AK17">
        <v>22.568330969267144</v>
      </c>
      <c r="AL17">
        <v>1.0071557659208261</v>
      </c>
      <c r="AM17">
        <v>0</v>
      </c>
      <c r="AN17">
        <v>0</v>
      </c>
      <c r="AO17">
        <v>0</v>
      </c>
      <c r="AP17">
        <v>3.517992</v>
      </c>
      <c r="AQ17">
        <v>0</v>
      </c>
      <c r="AR17">
        <v>0.70275362318840551</v>
      </c>
      <c r="AS17">
        <v>1.8753464168896818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543.68811929674496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192.33999999999997</v>
      </c>
      <c r="L18">
        <v>3.88</v>
      </c>
      <c r="M18">
        <v>30.67</v>
      </c>
      <c r="N18">
        <v>50.164392294220661</v>
      </c>
      <c r="O18">
        <v>70.849999999999994</v>
      </c>
      <c r="P18">
        <v>21.328024085224641</v>
      </c>
      <c r="Q18">
        <v>5.03</v>
      </c>
      <c r="R18">
        <v>4.88</v>
      </c>
      <c r="S18">
        <v>5.8441893830703009</v>
      </c>
      <c r="T18">
        <v>0</v>
      </c>
      <c r="U18">
        <v>48.14</v>
      </c>
      <c r="V18">
        <v>3.8940436590436591</v>
      </c>
      <c r="W18">
        <v>11</v>
      </c>
      <c r="X18">
        <v>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6.9615215745647241</v>
      </c>
      <c r="AF18">
        <v>5.9130375253549694</v>
      </c>
      <c r="AG18">
        <v>29.121332000000002</v>
      </c>
      <c r="AH18">
        <v>0</v>
      </c>
      <c r="AI18">
        <v>0</v>
      </c>
      <c r="AJ18">
        <v>0</v>
      </c>
      <c r="AK18">
        <v>22.568330969267144</v>
      </c>
      <c r="AL18">
        <v>1.0071557659208261</v>
      </c>
      <c r="AM18">
        <v>0</v>
      </c>
      <c r="AN18">
        <v>0</v>
      </c>
      <c r="AO18">
        <v>0</v>
      </c>
      <c r="AP18">
        <v>1.6250400000000003</v>
      </c>
      <c r="AQ18">
        <v>0</v>
      </c>
      <c r="AR18">
        <v>0.70275362318840551</v>
      </c>
      <c r="AS18">
        <v>1.8753464168896818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541.79516729674492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221.19</v>
      </c>
      <c r="L19">
        <v>3.88</v>
      </c>
      <c r="M19">
        <v>30.67</v>
      </c>
      <c r="N19">
        <v>50.164392294220661</v>
      </c>
      <c r="O19">
        <v>70.849999999999994</v>
      </c>
      <c r="P19">
        <v>21.328024085224641</v>
      </c>
      <c r="Q19">
        <v>5.03</v>
      </c>
      <c r="R19">
        <v>4.88</v>
      </c>
      <c r="S19">
        <v>5.8441893830703009</v>
      </c>
      <c r="T19">
        <v>0</v>
      </c>
      <c r="U19">
        <v>48.14</v>
      </c>
      <c r="V19">
        <v>6.675715509854327</v>
      </c>
      <c r="W19">
        <v>19.100000000000001</v>
      </c>
      <c r="X19">
        <v>41.76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6.9615215745647241</v>
      </c>
      <c r="AF19">
        <v>5.9130375253549694</v>
      </c>
      <c r="AG19">
        <v>29.121332000000002</v>
      </c>
      <c r="AH19">
        <v>0</v>
      </c>
      <c r="AI19">
        <v>0</v>
      </c>
      <c r="AJ19">
        <v>0</v>
      </c>
      <c r="AK19">
        <v>22.568330969267144</v>
      </c>
      <c r="AL19">
        <v>1.0071557659208261</v>
      </c>
      <c r="AM19">
        <v>0</v>
      </c>
      <c r="AN19">
        <v>0</v>
      </c>
      <c r="AO19">
        <v>0</v>
      </c>
      <c r="AP19">
        <v>1.6250400000000003</v>
      </c>
      <c r="AQ19">
        <v>0</v>
      </c>
      <c r="AR19">
        <v>0.70275362318840551</v>
      </c>
      <c r="AS19">
        <v>1.8753464168896818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599.28683914755572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269.27999999999997</v>
      </c>
      <c r="L20">
        <v>3.88</v>
      </c>
      <c r="M20">
        <v>30.67</v>
      </c>
      <c r="N20">
        <v>50.164392294220661</v>
      </c>
      <c r="O20">
        <v>70.849999999999994</v>
      </c>
      <c r="P20">
        <v>21.328024085224641</v>
      </c>
      <c r="Q20">
        <v>5.03</v>
      </c>
      <c r="R20">
        <v>4.88</v>
      </c>
      <c r="S20">
        <v>5.8441893830703009</v>
      </c>
      <c r="T20">
        <v>0</v>
      </c>
      <c r="U20">
        <v>48.14</v>
      </c>
      <c r="V20">
        <v>7.6857142857142859</v>
      </c>
      <c r="W20">
        <v>19.100000000000001</v>
      </c>
      <c r="X20">
        <v>41.76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6.9615215745647241</v>
      </c>
      <c r="AF20">
        <v>5.9130375253549694</v>
      </c>
      <c r="AG20">
        <v>29.121332000000002</v>
      </c>
      <c r="AH20">
        <v>0</v>
      </c>
      <c r="AI20">
        <v>0</v>
      </c>
      <c r="AJ20">
        <v>0</v>
      </c>
      <c r="AK20">
        <v>22.568330969267144</v>
      </c>
      <c r="AL20">
        <v>1.0071557659208261</v>
      </c>
      <c r="AM20">
        <v>0</v>
      </c>
      <c r="AN20">
        <v>0</v>
      </c>
      <c r="AO20">
        <v>0</v>
      </c>
      <c r="AP20">
        <v>1.6250400000000003</v>
      </c>
      <c r="AQ20">
        <v>0</v>
      </c>
      <c r="AR20">
        <v>0.70275362318840551</v>
      </c>
      <c r="AS20">
        <v>1.8753464168896818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648.38683792341556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269.27999999999997</v>
      </c>
      <c r="L21">
        <v>6.7302902363291359</v>
      </c>
      <c r="M21">
        <v>30.67</v>
      </c>
      <c r="N21">
        <v>50.164392294220661</v>
      </c>
      <c r="O21">
        <v>70.849999999999994</v>
      </c>
      <c r="P21">
        <v>21.328024085224641</v>
      </c>
      <c r="Q21">
        <v>8.6841756032171578</v>
      </c>
      <c r="R21">
        <v>8.9600000000000009</v>
      </c>
      <c r="S21">
        <v>11.15</v>
      </c>
      <c r="T21">
        <v>0</v>
      </c>
      <c r="U21">
        <v>48.14</v>
      </c>
      <c r="V21">
        <v>7.6857142857142859</v>
      </c>
      <c r="W21">
        <v>19.100000000000001</v>
      </c>
      <c r="X21">
        <v>41.76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6.9615215745647241</v>
      </c>
      <c r="AF21">
        <v>5.9130375253549694</v>
      </c>
      <c r="AG21">
        <v>29.121332000000002</v>
      </c>
      <c r="AH21">
        <v>0</v>
      </c>
      <c r="AI21">
        <v>0</v>
      </c>
      <c r="AJ21">
        <v>0</v>
      </c>
      <c r="AK21">
        <v>22.568330969267144</v>
      </c>
      <c r="AL21">
        <v>1.0071557659208261</v>
      </c>
      <c r="AM21">
        <v>0</v>
      </c>
      <c r="AN21">
        <v>0</v>
      </c>
      <c r="AO21">
        <v>0</v>
      </c>
      <c r="AP21">
        <v>3.517992</v>
      </c>
      <c r="AQ21">
        <v>0</v>
      </c>
      <c r="AR21">
        <v>0.70275362318840551</v>
      </c>
      <c r="AS21">
        <v>1.8753464168896818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666.17006637989175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288.51</v>
      </c>
      <c r="L22">
        <v>6.7302902363291359</v>
      </c>
      <c r="M22">
        <v>30.67</v>
      </c>
      <c r="N22">
        <v>50.164392294220661</v>
      </c>
      <c r="O22">
        <v>70.849999999999994</v>
      </c>
      <c r="P22">
        <v>21.328024085224641</v>
      </c>
      <c r="Q22">
        <v>8.6841756032171578</v>
      </c>
      <c r="R22">
        <v>8.9600000000000009</v>
      </c>
      <c r="S22">
        <v>11.15</v>
      </c>
      <c r="T22">
        <v>0</v>
      </c>
      <c r="U22">
        <v>48.14</v>
      </c>
      <c r="V22">
        <v>7.6857142857142859</v>
      </c>
      <c r="W22">
        <v>19.100000000000001</v>
      </c>
      <c r="X22">
        <v>41.76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6.9615215745647241</v>
      </c>
      <c r="AF22">
        <v>5.9130375253549694</v>
      </c>
      <c r="AG22">
        <v>29.121332000000002</v>
      </c>
      <c r="AH22">
        <v>0</v>
      </c>
      <c r="AI22">
        <v>0</v>
      </c>
      <c r="AJ22">
        <v>0</v>
      </c>
      <c r="AK22">
        <v>22.568330969267144</v>
      </c>
      <c r="AL22">
        <v>1.0071557659208261</v>
      </c>
      <c r="AM22">
        <v>0</v>
      </c>
      <c r="AN22">
        <v>0</v>
      </c>
      <c r="AO22">
        <v>0</v>
      </c>
      <c r="AP22">
        <v>1.6250400000000003</v>
      </c>
      <c r="AQ22">
        <v>0</v>
      </c>
      <c r="AR22">
        <v>0.70275362318840551</v>
      </c>
      <c r="AS22">
        <v>1.8753464168896818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683.50711437989173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336.59999999999997</v>
      </c>
      <c r="L23">
        <v>6.73</v>
      </c>
      <c r="M23">
        <v>30.67</v>
      </c>
      <c r="N23">
        <v>50.164392294220661</v>
      </c>
      <c r="O23">
        <v>70.849999999999994</v>
      </c>
      <c r="P23">
        <v>21.328024085224641</v>
      </c>
      <c r="Q23">
        <v>8.6841756032171578</v>
      </c>
      <c r="R23">
        <v>8.9600000000000009</v>
      </c>
      <c r="S23">
        <v>11.15</v>
      </c>
      <c r="T23">
        <v>0</v>
      </c>
      <c r="U23">
        <v>48.14</v>
      </c>
      <c r="V23">
        <v>7.6902399999999993</v>
      </c>
      <c r="W23">
        <v>16.044392113910188</v>
      </c>
      <c r="X23">
        <v>39.714391727493918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6.9615215745647241</v>
      </c>
      <c r="AF23">
        <v>5.9130375253549694</v>
      </c>
      <c r="AG23">
        <v>29.121332000000002</v>
      </c>
      <c r="AH23">
        <v>0</v>
      </c>
      <c r="AI23">
        <v>0</v>
      </c>
      <c r="AJ23">
        <v>0</v>
      </c>
      <c r="AK23">
        <v>22.568330969267144</v>
      </c>
      <c r="AL23">
        <v>1.0071557659208261</v>
      </c>
      <c r="AM23">
        <v>0</v>
      </c>
      <c r="AN23">
        <v>0</v>
      </c>
      <c r="AO23">
        <v>0</v>
      </c>
      <c r="AP23">
        <v>1.6250400000000003</v>
      </c>
      <c r="AQ23">
        <v>0</v>
      </c>
      <c r="AR23">
        <v>0.70275362318840551</v>
      </c>
      <c r="AS23">
        <v>1.8753464168896818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726.50013369925227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413.53</v>
      </c>
      <c r="L24">
        <v>6.73</v>
      </c>
      <c r="M24">
        <v>30.67</v>
      </c>
      <c r="N24">
        <v>50.164392294220661</v>
      </c>
      <c r="O24">
        <v>70.849999999999994</v>
      </c>
      <c r="P24">
        <v>21.328024085224641</v>
      </c>
      <c r="Q24">
        <v>8.6841756032171578</v>
      </c>
      <c r="R24">
        <v>8.9600000000000009</v>
      </c>
      <c r="S24">
        <v>11.15</v>
      </c>
      <c r="T24">
        <v>0</v>
      </c>
      <c r="U24">
        <v>48.14</v>
      </c>
      <c r="V24">
        <v>7.6902399999999993</v>
      </c>
      <c r="W24">
        <v>19.100000000000001</v>
      </c>
      <c r="X24">
        <v>41.76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6.9615215745647241</v>
      </c>
      <c r="AF24">
        <v>5.9130375253549694</v>
      </c>
      <c r="AG24">
        <v>29.121332000000002</v>
      </c>
      <c r="AH24">
        <v>0</v>
      </c>
      <c r="AI24">
        <v>0</v>
      </c>
      <c r="AJ24">
        <v>0</v>
      </c>
      <c r="AK24">
        <v>22.568330969267144</v>
      </c>
      <c r="AL24">
        <v>1.0071557659208261</v>
      </c>
      <c r="AM24">
        <v>0</v>
      </c>
      <c r="AN24">
        <v>0</v>
      </c>
      <c r="AO24">
        <v>0</v>
      </c>
      <c r="AP24">
        <v>1.6250400000000003</v>
      </c>
      <c r="AQ24">
        <v>0</v>
      </c>
      <c r="AR24">
        <v>0.70275362318840551</v>
      </c>
      <c r="AS24">
        <v>1.8753464168896818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808.53134985784823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432.77</v>
      </c>
      <c r="L25">
        <v>6.73</v>
      </c>
      <c r="M25">
        <v>30.67</v>
      </c>
      <c r="N25">
        <v>50.164392294220661</v>
      </c>
      <c r="O25">
        <v>70.849999999999994</v>
      </c>
      <c r="P25">
        <v>21.328024085224641</v>
      </c>
      <c r="Q25">
        <v>8.6841756032171578</v>
      </c>
      <c r="R25">
        <v>8.9600000000000009</v>
      </c>
      <c r="S25">
        <v>11.15</v>
      </c>
      <c r="T25">
        <v>0</v>
      </c>
      <c r="U25">
        <v>48.14</v>
      </c>
      <c r="V25">
        <v>7.6902399999999993</v>
      </c>
      <c r="W25">
        <v>19.100000000000001</v>
      </c>
      <c r="X25">
        <v>41.76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13.923043149129448</v>
      </c>
      <c r="AF25">
        <v>5.9130375253549694</v>
      </c>
      <c r="AG25">
        <v>29.121332000000002</v>
      </c>
      <c r="AH25">
        <v>7.9977858500527974</v>
      </c>
      <c r="AI25">
        <v>0</v>
      </c>
      <c r="AJ25">
        <v>0</v>
      </c>
      <c r="AK25">
        <v>22.568330969267144</v>
      </c>
      <c r="AL25">
        <v>1.0071557659208261</v>
      </c>
      <c r="AM25">
        <v>0</v>
      </c>
      <c r="AN25">
        <v>0</v>
      </c>
      <c r="AO25">
        <v>0</v>
      </c>
      <c r="AP25">
        <v>3.517992</v>
      </c>
      <c r="AQ25">
        <v>0</v>
      </c>
      <c r="AR25">
        <v>0.70275362318840551</v>
      </c>
      <c r="AS25">
        <v>1.8753464168896818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844.62360928246585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432.77</v>
      </c>
      <c r="L26">
        <v>6.73</v>
      </c>
      <c r="M26">
        <v>30.67</v>
      </c>
      <c r="N26">
        <v>50.164392294220661</v>
      </c>
      <c r="O26">
        <v>70.849999999999994</v>
      </c>
      <c r="P26">
        <v>21.328024085224641</v>
      </c>
      <c r="Q26">
        <v>8.6841756032171578</v>
      </c>
      <c r="R26">
        <v>8.9600000000000009</v>
      </c>
      <c r="S26">
        <v>11.15</v>
      </c>
      <c r="T26">
        <v>0</v>
      </c>
      <c r="U26">
        <v>48.14</v>
      </c>
      <c r="V26">
        <v>7.6902399999999993</v>
      </c>
      <c r="W26">
        <v>19.100000000000001</v>
      </c>
      <c r="X26">
        <v>41.76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13.923043149129448</v>
      </c>
      <c r="AF26">
        <v>5.9130375253549694</v>
      </c>
      <c r="AG26">
        <v>29.121332000000002</v>
      </c>
      <c r="AH26">
        <v>15.999963674762405</v>
      </c>
      <c r="AI26">
        <v>0</v>
      </c>
      <c r="AJ26">
        <v>0</v>
      </c>
      <c r="AK26">
        <v>22.568330969267144</v>
      </c>
      <c r="AL26">
        <v>1.0071557659208261</v>
      </c>
      <c r="AM26">
        <v>0</v>
      </c>
      <c r="AN26">
        <v>0</v>
      </c>
      <c r="AO26">
        <v>0</v>
      </c>
      <c r="AP26">
        <v>1.6250400000000003</v>
      </c>
      <c r="AQ26">
        <v>10.369892063492063</v>
      </c>
      <c r="AR26">
        <v>0.70275362318840551</v>
      </c>
      <c r="AS26">
        <v>1.8753464168896818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861.10272717066755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</v>
      </c>
      <c r="L27">
        <v>6.7300000000000013</v>
      </c>
      <c r="M27">
        <v>30.67</v>
      </c>
      <c r="N27">
        <v>50.164392294220661</v>
      </c>
      <c r="O27">
        <v>70.849999999999994</v>
      </c>
      <c r="P27">
        <v>21.328024085224641</v>
      </c>
      <c r="Q27">
        <v>8.6841756032171578</v>
      </c>
      <c r="R27">
        <v>8.3699999999999992</v>
      </c>
      <c r="S27">
        <v>10.26</v>
      </c>
      <c r="T27">
        <v>0</v>
      </c>
      <c r="U27">
        <v>48.14</v>
      </c>
      <c r="V27">
        <v>7.6843910806174947</v>
      </c>
      <c r="W27">
        <v>19.100000000000001</v>
      </c>
      <c r="X27">
        <v>41.76</v>
      </c>
      <c r="Y27">
        <v>0</v>
      </c>
      <c r="Z27">
        <v>0.46553272727272721</v>
      </c>
      <c r="AA27">
        <v>0</v>
      </c>
      <c r="AB27">
        <v>1.4053113278319578</v>
      </c>
      <c r="AC27">
        <v>0</v>
      </c>
      <c r="AD27">
        <v>3.4038985616956858</v>
      </c>
      <c r="AE27">
        <v>13.923043149129448</v>
      </c>
      <c r="AF27">
        <v>5.9130375253549694</v>
      </c>
      <c r="AG27">
        <v>29.121332000000002</v>
      </c>
      <c r="AH27">
        <v>31.99992734952481</v>
      </c>
      <c r="AI27">
        <v>1.6118593872741551</v>
      </c>
      <c r="AJ27">
        <v>0</v>
      </c>
      <c r="AK27">
        <v>22.568330969267144</v>
      </c>
      <c r="AL27">
        <v>1.0071557659208261</v>
      </c>
      <c r="AM27">
        <v>0</v>
      </c>
      <c r="AN27">
        <v>0</v>
      </c>
      <c r="AO27">
        <v>0</v>
      </c>
      <c r="AP27">
        <v>0.75542399999999998</v>
      </c>
      <c r="AQ27">
        <v>20.753647619047619</v>
      </c>
      <c r="AR27">
        <v>0.70275362318840551</v>
      </c>
      <c r="AS27">
        <v>1.8753464168896818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911.24758348567741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</v>
      </c>
      <c r="L28">
        <v>6.73</v>
      </c>
      <c r="M28">
        <v>30.67</v>
      </c>
      <c r="N28">
        <v>50.164392294220661</v>
      </c>
      <c r="O28">
        <v>70.849999999999994</v>
      </c>
      <c r="P28">
        <v>21.328024085224641</v>
      </c>
      <c r="Q28">
        <v>8.6850764872521253</v>
      </c>
      <c r="R28">
        <v>8.9543937162493865</v>
      </c>
      <c r="S28">
        <v>11.15</v>
      </c>
      <c r="T28">
        <v>0</v>
      </c>
      <c r="U28">
        <v>48.14</v>
      </c>
      <c r="V28">
        <v>7.6843910806174947</v>
      </c>
      <c r="W28">
        <v>19.100000000000001</v>
      </c>
      <c r="X28">
        <v>41.76</v>
      </c>
      <c r="Y28">
        <v>0</v>
      </c>
      <c r="Z28">
        <v>2.7536699999999992</v>
      </c>
      <c r="AA28">
        <v>0</v>
      </c>
      <c r="AB28">
        <v>5.067903975993997</v>
      </c>
      <c r="AC28">
        <v>4.0891181089995285</v>
      </c>
      <c r="AD28">
        <v>3.4038985616956858</v>
      </c>
      <c r="AE28">
        <v>13.923043149129448</v>
      </c>
      <c r="AF28">
        <v>5.9130375253549694</v>
      </c>
      <c r="AG28">
        <v>29.121332000000002</v>
      </c>
      <c r="AH28">
        <v>39.997713199577603</v>
      </c>
      <c r="AI28">
        <v>6.9920439905734471</v>
      </c>
      <c r="AJ28">
        <v>0</v>
      </c>
      <c r="AK28">
        <v>22.568330969267144</v>
      </c>
      <c r="AL28">
        <v>1.0071557659208261</v>
      </c>
      <c r="AM28">
        <v>2.2265401350337584</v>
      </c>
      <c r="AN28">
        <v>0</v>
      </c>
      <c r="AO28">
        <v>0</v>
      </c>
      <c r="AP28">
        <v>0.75542399999999998</v>
      </c>
      <c r="AQ28">
        <v>31.123539682539683</v>
      </c>
      <c r="AR28">
        <v>0.70275362318840551</v>
      </c>
      <c r="AS28">
        <v>1.8753464168896818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986.83712876772825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490.10174871207789</v>
      </c>
      <c r="L29">
        <v>6.73</v>
      </c>
      <c r="M29">
        <v>30.67</v>
      </c>
      <c r="N29">
        <v>50.164392294220661</v>
      </c>
      <c r="O29">
        <v>70.849999999999994</v>
      </c>
      <c r="P29">
        <v>21.328024085224641</v>
      </c>
      <c r="Q29">
        <v>8.6850764872521253</v>
      </c>
      <c r="R29">
        <v>8.9543937162493865</v>
      </c>
      <c r="S29">
        <v>11.15</v>
      </c>
      <c r="T29">
        <v>0</v>
      </c>
      <c r="U29">
        <v>48.14</v>
      </c>
      <c r="V29">
        <v>7.6843910806174947</v>
      </c>
      <c r="W29">
        <v>19.100000000000001</v>
      </c>
      <c r="X29">
        <v>41.76</v>
      </c>
      <c r="Y29">
        <v>0</v>
      </c>
      <c r="Z29">
        <v>5.5073399999999983</v>
      </c>
      <c r="AA29">
        <v>5.0732278481012676</v>
      </c>
      <c r="AB29">
        <v>11.123917479369839</v>
      </c>
      <c r="AC29">
        <v>12.276138683838543</v>
      </c>
      <c r="AD29">
        <v>7.0274034822104481</v>
      </c>
      <c r="AE29">
        <v>13.923043149129448</v>
      </c>
      <c r="AF29">
        <v>13.406582150101421</v>
      </c>
      <c r="AG29">
        <v>29.121332000000002</v>
      </c>
      <c r="AH29">
        <v>59.274089968321015</v>
      </c>
      <c r="AI29">
        <v>6.9920439905734471</v>
      </c>
      <c r="AJ29">
        <v>0</v>
      </c>
      <c r="AK29">
        <v>22.568330969267144</v>
      </c>
      <c r="AL29">
        <v>1.0071557659208261</v>
      </c>
      <c r="AM29">
        <v>4.4530802700675167</v>
      </c>
      <c r="AN29">
        <v>0</v>
      </c>
      <c r="AO29">
        <v>0</v>
      </c>
      <c r="AP29">
        <v>0.75542399999999998</v>
      </c>
      <c r="AQ29">
        <v>41.493431746031746</v>
      </c>
      <c r="AR29">
        <v>0.70275362318840551</v>
      </c>
      <c r="AS29">
        <v>1.8753464168896818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1051.8986679186528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490.1</v>
      </c>
      <c r="L30">
        <v>6.73</v>
      </c>
      <c r="M30">
        <v>30.67</v>
      </c>
      <c r="N30">
        <v>50.164392294220661</v>
      </c>
      <c r="O30">
        <v>70.849999999999994</v>
      </c>
      <c r="P30">
        <v>21.328024085224641</v>
      </c>
      <c r="Q30">
        <v>8.68</v>
      </c>
      <c r="R30">
        <v>8.9543937162493865</v>
      </c>
      <c r="S30">
        <v>11.15</v>
      </c>
      <c r="T30">
        <v>0</v>
      </c>
      <c r="U30">
        <v>48.14</v>
      </c>
      <c r="V30">
        <v>7.6843910806174947</v>
      </c>
      <c r="W30">
        <v>19.100000000000001</v>
      </c>
      <c r="X30">
        <v>41.76</v>
      </c>
      <c r="Y30">
        <v>0</v>
      </c>
      <c r="Z30">
        <v>5.5073399999999983</v>
      </c>
      <c r="AA30">
        <v>11.850708860759497</v>
      </c>
      <c r="AB30">
        <v>11.123917479369839</v>
      </c>
      <c r="AC30">
        <v>12.276138683838543</v>
      </c>
      <c r="AD30">
        <v>15.438327024981076</v>
      </c>
      <c r="AE30">
        <v>13.923043149129448</v>
      </c>
      <c r="AF30">
        <v>13.406582150101421</v>
      </c>
      <c r="AG30">
        <v>29.121332000000002</v>
      </c>
      <c r="AH30">
        <v>59.274089968321015</v>
      </c>
      <c r="AI30">
        <v>6.9920439905734471</v>
      </c>
      <c r="AJ30">
        <v>0</v>
      </c>
      <c r="AK30">
        <v>22.568330969267144</v>
      </c>
      <c r="AL30">
        <v>1.0071557659208261</v>
      </c>
      <c r="AM30">
        <v>4.4530802700675167</v>
      </c>
      <c r="AN30">
        <v>0</v>
      </c>
      <c r="AO30">
        <v>0</v>
      </c>
      <c r="AP30">
        <v>0.75542399999999998</v>
      </c>
      <c r="AQ30">
        <v>41.493431746031746</v>
      </c>
      <c r="AR30">
        <v>0.70275362318840551</v>
      </c>
      <c r="AS30">
        <v>1.8753464168896818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1067.0802472747514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490.1</v>
      </c>
      <c r="L31">
        <v>6.73</v>
      </c>
      <c r="M31">
        <v>30.67</v>
      </c>
      <c r="N31">
        <v>50.164392294220661</v>
      </c>
      <c r="O31">
        <v>70.849999999999994</v>
      </c>
      <c r="P31">
        <v>21.328024085224641</v>
      </c>
      <c r="Q31">
        <v>8.68</v>
      </c>
      <c r="R31">
        <v>8.9543937162493865</v>
      </c>
      <c r="S31">
        <v>11.15</v>
      </c>
      <c r="T31">
        <v>0</v>
      </c>
      <c r="U31">
        <v>49.74</v>
      </c>
      <c r="V31">
        <v>7.6843910806174947</v>
      </c>
      <c r="W31">
        <v>19.100000000000001</v>
      </c>
      <c r="X31">
        <v>41.76</v>
      </c>
      <c r="Y31">
        <v>0</v>
      </c>
      <c r="Z31">
        <v>5.5073399999999983</v>
      </c>
      <c r="AA31">
        <v>17.806810126582281</v>
      </c>
      <c r="AB31">
        <v>11.123917479369839</v>
      </c>
      <c r="AC31">
        <v>12.276138683838543</v>
      </c>
      <c r="AD31">
        <v>15.438327024981076</v>
      </c>
      <c r="AE31">
        <v>13.923043149129448</v>
      </c>
      <c r="AF31">
        <v>13.406582150101421</v>
      </c>
      <c r="AG31">
        <v>29.121332000000002</v>
      </c>
      <c r="AH31">
        <v>59.274089968321015</v>
      </c>
      <c r="AI31">
        <v>6.9920439905734471</v>
      </c>
      <c r="AJ31">
        <v>0</v>
      </c>
      <c r="AK31">
        <v>22.568330969267144</v>
      </c>
      <c r="AL31">
        <v>6.6621488812392418</v>
      </c>
      <c r="AM31">
        <v>4.4530802700675167</v>
      </c>
      <c r="AN31">
        <v>0</v>
      </c>
      <c r="AO31">
        <v>0</v>
      </c>
      <c r="AP31">
        <v>0.75542399999999998</v>
      </c>
      <c r="AQ31">
        <v>41.493431746031746</v>
      </c>
      <c r="AR31">
        <v>0.70275362318840551</v>
      </c>
      <c r="AS31">
        <v>1.8753464168896818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1080.2913416558929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490.1</v>
      </c>
      <c r="L32">
        <v>6.73</v>
      </c>
      <c r="M32">
        <v>30.67</v>
      </c>
      <c r="N32">
        <v>50.164392294220661</v>
      </c>
      <c r="O32">
        <v>70.849999999999994</v>
      </c>
      <c r="P32">
        <v>21.328024085224641</v>
      </c>
      <c r="Q32">
        <v>8.68</v>
      </c>
      <c r="R32">
        <v>8.9543937162493865</v>
      </c>
      <c r="S32">
        <v>11.15</v>
      </c>
      <c r="T32">
        <v>0</v>
      </c>
      <c r="U32">
        <v>51.83</v>
      </c>
      <c r="V32">
        <v>7.6843910806174947</v>
      </c>
      <c r="W32">
        <v>19.100000000000001</v>
      </c>
      <c r="X32">
        <v>41.76</v>
      </c>
      <c r="Y32">
        <v>0</v>
      </c>
      <c r="Z32">
        <v>5.5073399999999983</v>
      </c>
      <c r="AA32">
        <v>17.806810126582281</v>
      </c>
      <c r="AB32">
        <v>11.123917479369839</v>
      </c>
      <c r="AC32">
        <v>12.276138683838543</v>
      </c>
      <c r="AD32">
        <v>15.438327024981076</v>
      </c>
      <c r="AE32">
        <v>13.923043149129448</v>
      </c>
      <c r="AF32">
        <v>13.406582150101421</v>
      </c>
      <c r="AG32">
        <v>29.121332000000002</v>
      </c>
      <c r="AH32">
        <v>59.274089968321015</v>
      </c>
      <c r="AI32">
        <v>6.9920439905734471</v>
      </c>
      <c r="AJ32">
        <v>0</v>
      </c>
      <c r="AK32">
        <v>22.568330969267144</v>
      </c>
      <c r="AL32">
        <v>30.013241824440613</v>
      </c>
      <c r="AM32">
        <v>4.4530802700675167</v>
      </c>
      <c r="AN32">
        <v>0</v>
      </c>
      <c r="AO32">
        <v>0</v>
      </c>
      <c r="AP32">
        <v>0.75542399999999998</v>
      </c>
      <c r="AQ32">
        <v>41.493431746031746</v>
      </c>
      <c r="AR32">
        <v>11.191351449275357</v>
      </c>
      <c r="AS32">
        <v>1.8753464168896818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1116.2210324251814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489.84</v>
      </c>
      <c r="L33">
        <v>6.73</v>
      </c>
      <c r="M33">
        <v>30.67</v>
      </c>
      <c r="N33">
        <v>50.164392294220661</v>
      </c>
      <c r="O33">
        <v>70.849999999999994</v>
      </c>
      <c r="P33">
        <v>21.328024085224641</v>
      </c>
      <c r="Q33">
        <v>8.68</v>
      </c>
      <c r="R33">
        <v>8.9543937162493865</v>
      </c>
      <c r="S33">
        <v>11.15</v>
      </c>
      <c r="T33">
        <v>0</v>
      </c>
      <c r="U33">
        <v>53.611489663221064</v>
      </c>
      <c r="V33">
        <v>7.6843910806174947</v>
      </c>
      <c r="W33">
        <v>19.100000000000001</v>
      </c>
      <c r="X33">
        <v>41.76</v>
      </c>
      <c r="Y33">
        <v>0</v>
      </c>
      <c r="Z33">
        <v>5.5073399999999983</v>
      </c>
      <c r="AA33">
        <v>11.850708860759497</v>
      </c>
      <c r="AB33">
        <v>11.123917479369839</v>
      </c>
      <c r="AC33">
        <v>12.276138683838543</v>
      </c>
      <c r="AD33">
        <v>15.438327024981076</v>
      </c>
      <c r="AE33">
        <v>13.923043149129448</v>
      </c>
      <c r="AF33">
        <v>13.406582150101421</v>
      </c>
      <c r="AG33">
        <v>29.121332000000002</v>
      </c>
      <c r="AH33">
        <v>59.274089968321015</v>
      </c>
      <c r="AI33">
        <v>6.9920439905734471</v>
      </c>
      <c r="AJ33">
        <v>0</v>
      </c>
      <c r="AK33">
        <v>22.568330969267144</v>
      </c>
      <c r="AL33">
        <v>30.013241824440613</v>
      </c>
      <c r="AM33">
        <v>4.4530802700675167</v>
      </c>
      <c r="AN33">
        <v>0</v>
      </c>
      <c r="AO33">
        <v>0</v>
      </c>
      <c r="AP33">
        <v>0.48751200000000006</v>
      </c>
      <c r="AQ33">
        <v>41.493431746031746</v>
      </c>
      <c r="AR33">
        <v>11.191351449275357</v>
      </c>
      <c r="AS33">
        <v>1.8753464168896818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1111.5185088225792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489.84</v>
      </c>
      <c r="L34">
        <v>6.73</v>
      </c>
      <c r="M34">
        <v>30.67</v>
      </c>
      <c r="N34">
        <v>50.164392294220661</v>
      </c>
      <c r="O34">
        <v>70.849999999999994</v>
      </c>
      <c r="P34">
        <v>21.328024085224641</v>
      </c>
      <c r="Q34">
        <v>8.68</v>
      </c>
      <c r="R34">
        <v>8.9543937162493865</v>
      </c>
      <c r="S34">
        <v>11.15</v>
      </c>
      <c r="T34">
        <v>0</v>
      </c>
      <c r="U34">
        <v>54.81</v>
      </c>
      <c r="V34">
        <v>7.6843910806174947</v>
      </c>
      <c r="W34">
        <v>19.100000000000001</v>
      </c>
      <c r="X34">
        <v>41.76</v>
      </c>
      <c r="Y34">
        <v>0</v>
      </c>
      <c r="Z34">
        <v>5.5073399999999983</v>
      </c>
      <c r="AA34">
        <v>5.9341392405063296</v>
      </c>
      <c r="AB34">
        <v>11.123917479369839</v>
      </c>
      <c r="AC34">
        <v>12.276138683838543</v>
      </c>
      <c r="AD34">
        <v>15.438327024981076</v>
      </c>
      <c r="AE34">
        <v>13.923043149129448</v>
      </c>
      <c r="AF34">
        <v>13.406582150101421</v>
      </c>
      <c r="AG34">
        <v>29.121332000000002</v>
      </c>
      <c r="AH34">
        <v>59.274089968321015</v>
      </c>
      <c r="AI34">
        <v>1.502059701492537</v>
      </c>
      <c r="AJ34">
        <v>0</v>
      </c>
      <c r="AK34">
        <v>22.568330969267144</v>
      </c>
      <c r="AL34">
        <v>30.013241824440613</v>
      </c>
      <c r="AM34">
        <v>2.2265401350337584</v>
      </c>
      <c r="AN34">
        <v>0</v>
      </c>
      <c r="AO34">
        <v>0</v>
      </c>
      <c r="AP34">
        <v>0.48751200000000006</v>
      </c>
      <c r="AQ34">
        <v>41.493431746031746</v>
      </c>
      <c r="AR34">
        <v>11.191351449275357</v>
      </c>
      <c r="AS34">
        <v>1.8753464168896818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1099.0839251149905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490.1</v>
      </c>
      <c r="L35">
        <v>6.73</v>
      </c>
      <c r="M35">
        <v>30.67</v>
      </c>
      <c r="N35">
        <v>50.164392294220661</v>
      </c>
      <c r="O35">
        <v>70.849999999999994</v>
      </c>
      <c r="P35">
        <v>21.328024085224641</v>
      </c>
      <c r="Q35">
        <v>8.68</v>
      </c>
      <c r="R35">
        <v>8.9543937162493865</v>
      </c>
      <c r="S35">
        <v>11.15</v>
      </c>
      <c r="T35">
        <v>0</v>
      </c>
      <c r="U35">
        <v>56</v>
      </c>
      <c r="V35">
        <v>7.6843910806174947</v>
      </c>
      <c r="W35">
        <v>19.100000000000001</v>
      </c>
      <c r="X35">
        <v>41.76</v>
      </c>
      <c r="Y35">
        <v>0</v>
      </c>
      <c r="Z35">
        <v>2.7536699999999992</v>
      </c>
      <c r="AA35">
        <v>5.9341392405063296</v>
      </c>
      <c r="AB35">
        <v>11.123917479369839</v>
      </c>
      <c r="AC35">
        <v>4.0891181089995285</v>
      </c>
      <c r="AD35">
        <v>11.546902346707041</v>
      </c>
      <c r="AE35">
        <v>13.923043149129448</v>
      </c>
      <c r="AF35">
        <v>5.9130375253549694</v>
      </c>
      <c r="AG35">
        <v>29.121332000000002</v>
      </c>
      <c r="AH35">
        <v>39.997713199577603</v>
      </c>
      <c r="AI35">
        <v>0</v>
      </c>
      <c r="AJ35">
        <v>0</v>
      </c>
      <c r="AK35">
        <v>22.568330969267144</v>
      </c>
      <c r="AL35">
        <v>30.013241824440613</v>
      </c>
      <c r="AM35">
        <v>0</v>
      </c>
      <c r="AN35">
        <v>0</v>
      </c>
      <c r="AO35">
        <v>0</v>
      </c>
      <c r="AP35">
        <v>0.21520800000000001</v>
      </c>
      <c r="AQ35">
        <v>31.123539682539683</v>
      </c>
      <c r="AR35">
        <v>1.3967228260869562</v>
      </c>
      <c r="AS35">
        <v>1.8753464168896818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1034.7664639451807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490.1</v>
      </c>
      <c r="L36">
        <v>6.73</v>
      </c>
      <c r="M36">
        <v>30.67</v>
      </c>
      <c r="N36">
        <v>50.164392294220661</v>
      </c>
      <c r="O36">
        <v>70.849999999999994</v>
      </c>
      <c r="P36">
        <v>21.328024085224641</v>
      </c>
      <c r="Q36">
        <v>8.68</v>
      </c>
      <c r="R36">
        <v>8.9543937162493865</v>
      </c>
      <c r="S36">
        <v>11.15</v>
      </c>
      <c r="T36">
        <v>0</v>
      </c>
      <c r="U36">
        <v>57.2</v>
      </c>
      <c r="V36">
        <v>7.6843910806174947</v>
      </c>
      <c r="W36">
        <v>19.100000000000001</v>
      </c>
      <c r="X36">
        <v>41.76</v>
      </c>
      <c r="Y36">
        <v>0</v>
      </c>
      <c r="Z36">
        <v>0.46553272727272721</v>
      </c>
      <c r="AA36">
        <v>0</v>
      </c>
      <c r="AB36">
        <v>5.5158469617404338</v>
      </c>
      <c r="AC36">
        <v>0</v>
      </c>
      <c r="AD36">
        <v>7.2514019682059061</v>
      </c>
      <c r="AE36">
        <v>13.923043149129448</v>
      </c>
      <c r="AF36">
        <v>5.9130375253549694</v>
      </c>
      <c r="AG36">
        <v>29.121332000000002</v>
      </c>
      <c r="AH36">
        <v>26.000489968321013</v>
      </c>
      <c r="AI36">
        <v>0</v>
      </c>
      <c r="AJ36">
        <v>0</v>
      </c>
      <c r="AK36">
        <v>22.568330969267144</v>
      </c>
      <c r="AL36">
        <v>6.6621488812392418</v>
      </c>
      <c r="AM36">
        <v>0</v>
      </c>
      <c r="AN36">
        <v>0</v>
      </c>
      <c r="AO36">
        <v>0</v>
      </c>
      <c r="AP36">
        <v>0.21520800000000001</v>
      </c>
      <c r="AQ36">
        <v>20.753647619047619</v>
      </c>
      <c r="AR36">
        <v>0.70275362318840551</v>
      </c>
      <c r="AS36">
        <v>1.8753464168896818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965.33932098596858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490.10174871207789</v>
      </c>
      <c r="L37">
        <v>6.73</v>
      </c>
      <c r="M37">
        <v>30.67</v>
      </c>
      <c r="N37">
        <v>50.164392294220661</v>
      </c>
      <c r="O37">
        <v>70.849999999999994</v>
      </c>
      <c r="P37">
        <v>21.328024085224641</v>
      </c>
      <c r="Q37">
        <v>8.68</v>
      </c>
      <c r="R37">
        <v>8.9543937162493865</v>
      </c>
      <c r="S37">
        <v>11.15</v>
      </c>
      <c r="T37">
        <v>0</v>
      </c>
      <c r="U37">
        <v>58.38</v>
      </c>
      <c r="V37">
        <v>7.6843910806174947</v>
      </c>
      <c r="W37">
        <v>19.100000000000001</v>
      </c>
      <c r="X37">
        <v>41.76</v>
      </c>
      <c r="Y37">
        <v>0</v>
      </c>
      <c r="Z37">
        <v>0</v>
      </c>
      <c r="AA37">
        <v>0</v>
      </c>
      <c r="AB37">
        <v>5.5158469617404338</v>
      </c>
      <c r="AC37">
        <v>0</v>
      </c>
      <c r="AD37">
        <v>3.4038985616956858</v>
      </c>
      <c r="AE37">
        <v>13.923043149129448</v>
      </c>
      <c r="AF37">
        <v>5.9130375253549694</v>
      </c>
      <c r="AG37">
        <v>29.121332000000002</v>
      </c>
      <c r="AH37">
        <v>15.999963674762405</v>
      </c>
      <c r="AI37">
        <v>0</v>
      </c>
      <c r="AJ37">
        <v>0</v>
      </c>
      <c r="AK37">
        <v>22.568330969267144</v>
      </c>
      <c r="AL37">
        <v>1.0071557659208261</v>
      </c>
      <c r="AM37">
        <v>0</v>
      </c>
      <c r="AN37">
        <v>0</v>
      </c>
      <c r="AO37">
        <v>0</v>
      </c>
      <c r="AP37">
        <v>0.21520800000000001</v>
      </c>
      <c r="AQ37">
        <v>20.753647619047619</v>
      </c>
      <c r="AR37">
        <v>0.70275362318840551</v>
      </c>
      <c r="AS37">
        <v>1.8753464168896818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946.55251415538646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490.1</v>
      </c>
      <c r="L38">
        <v>6.7299999999999995</v>
      </c>
      <c r="M38">
        <v>30.67</v>
      </c>
      <c r="N38">
        <v>50.164392294220661</v>
      </c>
      <c r="O38">
        <v>70.849999999999994</v>
      </c>
      <c r="P38">
        <v>21.328024085224641</v>
      </c>
      <c r="Q38">
        <v>8.68</v>
      </c>
      <c r="R38">
        <v>8.9543937162493865</v>
      </c>
      <c r="S38">
        <v>11.15</v>
      </c>
      <c r="T38">
        <v>0</v>
      </c>
      <c r="U38">
        <v>59.58</v>
      </c>
      <c r="V38">
        <v>7.6843910806174947</v>
      </c>
      <c r="W38">
        <v>19.100000000000001</v>
      </c>
      <c r="X38">
        <v>41.76</v>
      </c>
      <c r="Y38">
        <v>0</v>
      </c>
      <c r="Z38">
        <v>0</v>
      </c>
      <c r="AA38">
        <v>0</v>
      </c>
      <c r="AB38">
        <v>5.5158469617404338</v>
      </c>
      <c r="AC38">
        <v>0</v>
      </c>
      <c r="AD38">
        <v>0</v>
      </c>
      <c r="AE38">
        <v>13.923043149129448</v>
      </c>
      <c r="AF38">
        <v>5.9130375253549694</v>
      </c>
      <c r="AG38">
        <v>29.121332000000002</v>
      </c>
      <c r="AH38">
        <v>7.9977858500527974</v>
      </c>
      <c r="AI38">
        <v>0</v>
      </c>
      <c r="AJ38">
        <v>0</v>
      </c>
      <c r="AK38">
        <v>22.568330969267144</v>
      </c>
      <c r="AL38">
        <v>1.0071557659208261</v>
      </c>
      <c r="AM38">
        <v>0</v>
      </c>
      <c r="AN38">
        <v>0</v>
      </c>
      <c r="AO38">
        <v>0</v>
      </c>
      <c r="AP38">
        <v>0.21520800000000001</v>
      </c>
      <c r="AQ38">
        <v>20.753647619047619</v>
      </c>
      <c r="AR38">
        <v>0.70275362318840551</v>
      </c>
      <c r="AS38">
        <v>1.8753464168896818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936.34468905690335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490.1</v>
      </c>
      <c r="L39">
        <v>6.7299999999999995</v>
      </c>
      <c r="M39">
        <v>30.67</v>
      </c>
      <c r="N39">
        <v>50.164392294220661</v>
      </c>
      <c r="O39">
        <v>70.849999999999994</v>
      </c>
      <c r="P39">
        <v>21.328024085224641</v>
      </c>
      <c r="Q39">
        <v>8.68</v>
      </c>
      <c r="R39">
        <v>8.9543937162493865</v>
      </c>
      <c r="S39">
        <v>11.15</v>
      </c>
      <c r="T39">
        <v>0</v>
      </c>
      <c r="U39">
        <v>60.301498471707959</v>
      </c>
      <c r="V39">
        <v>7.6843910806174947</v>
      </c>
      <c r="W39">
        <v>19.100000000000001</v>
      </c>
      <c r="X39">
        <v>41.76</v>
      </c>
      <c r="Y39">
        <v>0</v>
      </c>
      <c r="Z39">
        <v>0</v>
      </c>
      <c r="AA39">
        <v>0</v>
      </c>
      <c r="AB39">
        <v>5.5158469617404338</v>
      </c>
      <c r="AC39">
        <v>0</v>
      </c>
      <c r="AD39">
        <v>0</v>
      </c>
      <c r="AE39">
        <v>13.923043149129448</v>
      </c>
      <c r="AF39">
        <v>5.9130375253549694</v>
      </c>
      <c r="AG39">
        <v>29.121332000000002</v>
      </c>
      <c r="AH39">
        <v>0</v>
      </c>
      <c r="AI39">
        <v>0</v>
      </c>
      <c r="AJ39">
        <v>0</v>
      </c>
      <c r="AK39">
        <v>22.568330969267144</v>
      </c>
      <c r="AL39">
        <v>1.0071557659208261</v>
      </c>
      <c r="AM39">
        <v>0</v>
      </c>
      <c r="AN39">
        <v>0</v>
      </c>
      <c r="AO39">
        <v>0</v>
      </c>
      <c r="AP39">
        <v>0.21520800000000001</v>
      </c>
      <c r="AQ39">
        <v>10.369892063492063</v>
      </c>
      <c r="AR39">
        <v>0.70275362318840551</v>
      </c>
      <c r="AS39">
        <v>1.8753464168896818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918.68464612300306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490.1</v>
      </c>
      <c r="L40">
        <v>6.7299999999999995</v>
      </c>
      <c r="M40">
        <v>30.67</v>
      </c>
      <c r="N40">
        <v>50.164392294220661</v>
      </c>
      <c r="O40">
        <v>70.849999999999994</v>
      </c>
      <c r="P40">
        <v>21.328024085224641</v>
      </c>
      <c r="Q40">
        <v>8.68</v>
      </c>
      <c r="R40">
        <v>8.9543937162493865</v>
      </c>
      <c r="S40">
        <v>11.15</v>
      </c>
      <c r="T40">
        <v>0</v>
      </c>
      <c r="U40">
        <v>60.351498559793406</v>
      </c>
      <c r="V40">
        <v>7.6843910806174947</v>
      </c>
      <c r="W40">
        <v>19.100000000000001</v>
      </c>
      <c r="X40">
        <v>41.76</v>
      </c>
      <c r="Y40">
        <v>0</v>
      </c>
      <c r="Z40">
        <v>0</v>
      </c>
      <c r="AA40">
        <v>0</v>
      </c>
      <c r="AB40">
        <v>5.5158469617404338</v>
      </c>
      <c r="AC40">
        <v>0</v>
      </c>
      <c r="AD40">
        <v>0</v>
      </c>
      <c r="AE40">
        <v>13.923043149129448</v>
      </c>
      <c r="AF40">
        <v>5.9130375253549694</v>
      </c>
      <c r="AG40">
        <v>29.121332000000002</v>
      </c>
      <c r="AH40">
        <v>0</v>
      </c>
      <c r="AI40">
        <v>0</v>
      </c>
      <c r="AJ40">
        <v>0</v>
      </c>
      <c r="AK40">
        <v>22.568330969267144</v>
      </c>
      <c r="AL40">
        <v>1.0071557659208261</v>
      </c>
      <c r="AM40">
        <v>0</v>
      </c>
      <c r="AN40">
        <v>0</v>
      </c>
      <c r="AO40">
        <v>0</v>
      </c>
      <c r="AP40">
        <v>0.21520800000000001</v>
      </c>
      <c r="AQ40">
        <v>0</v>
      </c>
      <c r="AR40">
        <v>0.70275362318840551</v>
      </c>
      <c r="AS40">
        <v>1.8753464168896818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908.36475414759639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490.10125303398058</v>
      </c>
      <c r="L41">
        <v>6.7299999999999995</v>
      </c>
      <c r="M41">
        <v>30.67</v>
      </c>
      <c r="N41">
        <v>50.164392294220661</v>
      </c>
      <c r="O41">
        <v>70.849999999999994</v>
      </c>
      <c r="P41">
        <v>21.328024085224641</v>
      </c>
      <c r="Q41">
        <v>8.68</v>
      </c>
      <c r="R41">
        <v>8.9543937162493865</v>
      </c>
      <c r="S41">
        <v>11.15</v>
      </c>
      <c r="T41">
        <v>0</v>
      </c>
      <c r="U41">
        <v>60.351498559793406</v>
      </c>
      <c r="V41">
        <v>7.6843910806174947</v>
      </c>
      <c r="W41">
        <v>19.100000000000001</v>
      </c>
      <c r="X41">
        <v>41.76</v>
      </c>
      <c r="Y41">
        <v>0</v>
      </c>
      <c r="Z41">
        <v>0</v>
      </c>
      <c r="AA41">
        <v>0</v>
      </c>
      <c r="AB41">
        <v>5.5158469617404338</v>
      </c>
      <c r="AC41">
        <v>0</v>
      </c>
      <c r="AD41">
        <v>0</v>
      </c>
      <c r="AE41">
        <v>6.9615215745647241</v>
      </c>
      <c r="AF41">
        <v>5.9130375253549694</v>
      </c>
      <c r="AG41">
        <v>29.121332000000002</v>
      </c>
      <c r="AH41">
        <v>0</v>
      </c>
      <c r="AI41">
        <v>0</v>
      </c>
      <c r="AJ41">
        <v>0</v>
      </c>
      <c r="AK41">
        <v>22.568330969267144</v>
      </c>
      <c r="AL41">
        <v>1.0071557659208261</v>
      </c>
      <c r="AM41">
        <v>0</v>
      </c>
      <c r="AN41">
        <v>0</v>
      </c>
      <c r="AO41">
        <v>0</v>
      </c>
      <c r="AP41">
        <v>0.21520800000000001</v>
      </c>
      <c r="AQ41">
        <v>0</v>
      </c>
      <c r="AR41">
        <v>0.70275362318840551</v>
      </c>
      <c r="AS41">
        <v>1.8753464168896818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901.40448560701225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490.1</v>
      </c>
      <c r="L42">
        <v>6.73</v>
      </c>
      <c r="M42">
        <v>30.67</v>
      </c>
      <c r="N42">
        <v>50.164392294220661</v>
      </c>
      <c r="O42">
        <v>70.849999999999994</v>
      </c>
      <c r="P42">
        <v>21.328024085224641</v>
      </c>
      <c r="Q42">
        <v>8.68</v>
      </c>
      <c r="R42">
        <v>8.9543937162493865</v>
      </c>
      <c r="S42">
        <v>11.15</v>
      </c>
      <c r="T42">
        <v>0</v>
      </c>
      <c r="U42">
        <v>60.351498559793406</v>
      </c>
      <c r="V42">
        <v>7.6843910806174947</v>
      </c>
      <c r="W42">
        <v>19.100000000000001</v>
      </c>
      <c r="X42">
        <v>41.76</v>
      </c>
      <c r="Y42">
        <v>0</v>
      </c>
      <c r="Z42">
        <v>0</v>
      </c>
      <c r="AA42">
        <v>0</v>
      </c>
      <c r="AB42">
        <v>5.5158469617404338</v>
      </c>
      <c r="AC42">
        <v>0</v>
      </c>
      <c r="AD42">
        <v>0</v>
      </c>
      <c r="AE42">
        <v>6.9615215745647241</v>
      </c>
      <c r="AF42">
        <v>5.9130375253549694</v>
      </c>
      <c r="AG42">
        <v>29.121332000000002</v>
      </c>
      <c r="AH42">
        <v>0</v>
      </c>
      <c r="AI42">
        <v>0</v>
      </c>
      <c r="AJ42">
        <v>0</v>
      </c>
      <c r="AK42">
        <v>22.568330969267144</v>
      </c>
      <c r="AL42">
        <v>1.0071557659208261</v>
      </c>
      <c r="AM42">
        <v>0</v>
      </c>
      <c r="AN42">
        <v>0</v>
      </c>
      <c r="AO42">
        <v>0</v>
      </c>
      <c r="AP42">
        <v>0.21520800000000001</v>
      </c>
      <c r="AQ42">
        <v>0</v>
      </c>
      <c r="AR42">
        <v>11.191351449275357</v>
      </c>
      <c r="AS42">
        <v>1.8753464168896818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911.89183039911859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451.99116549068663</v>
      </c>
      <c r="L43">
        <v>6.73</v>
      </c>
      <c r="M43">
        <v>30.67</v>
      </c>
      <c r="N43">
        <v>50.164392294220661</v>
      </c>
      <c r="O43">
        <v>70.849999999999994</v>
      </c>
      <c r="P43">
        <v>21.328024085224641</v>
      </c>
      <c r="Q43">
        <v>8.68</v>
      </c>
      <c r="R43">
        <v>8.9543937162493865</v>
      </c>
      <c r="S43">
        <v>11.15</v>
      </c>
      <c r="T43">
        <v>0</v>
      </c>
      <c r="U43">
        <v>60.351498559793406</v>
      </c>
      <c r="V43">
        <v>7.6843910806174947</v>
      </c>
      <c r="W43">
        <v>19.100000000000001</v>
      </c>
      <c r="X43">
        <v>41.76</v>
      </c>
      <c r="Y43">
        <v>0</v>
      </c>
      <c r="Z43">
        <v>0</v>
      </c>
      <c r="AA43">
        <v>0</v>
      </c>
      <c r="AB43">
        <v>5.5158469617404338</v>
      </c>
      <c r="AC43">
        <v>0</v>
      </c>
      <c r="AD43">
        <v>0</v>
      </c>
      <c r="AE43">
        <v>6.9615215745647241</v>
      </c>
      <c r="AF43">
        <v>5.9130375253549694</v>
      </c>
      <c r="AG43">
        <v>29.121332000000002</v>
      </c>
      <c r="AH43">
        <v>0</v>
      </c>
      <c r="AI43">
        <v>0</v>
      </c>
      <c r="AJ43">
        <v>0</v>
      </c>
      <c r="AK43">
        <v>22.568330969267144</v>
      </c>
      <c r="AL43">
        <v>1.0071557659208261</v>
      </c>
      <c r="AM43">
        <v>0</v>
      </c>
      <c r="AN43">
        <v>0</v>
      </c>
      <c r="AO43">
        <v>0</v>
      </c>
      <c r="AP43">
        <v>1.0804320000000001</v>
      </c>
      <c r="AQ43">
        <v>0</v>
      </c>
      <c r="AR43">
        <v>11.191351449275357</v>
      </c>
      <c r="AS43">
        <v>1.8753464168896818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874.64821988980532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451.99116549068663</v>
      </c>
      <c r="L44">
        <v>6.88</v>
      </c>
      <c r="M44">
        <v>30.67</v>
      </c>
      <c r="N44">
        <v>50.164392294220661</v>
      </c>
      <c r="O44">
        <v>70.849999999999994</v>
      </c>
      <c r="P44">
        <v>21.328024085224641</v>
      </c>
      <c r="Q44">
        <v>8.68</v>
      </c>
      <c r="R44">
        <v>8.9543937162493865</v>
      </c>
      <c r="S44">
        <v>11.15</v>
      </c>
      <c r="T44">
        <v>0</v>
      </c>
      <c r="U44">
        <v>60.351498559793406</v>
      </c>
      <c r="V44">
        <v>7.6843910806174947</v>
      </c>
      <c r="W44">
        <v>19.100000000000001</v>
      </c>
      <c r="X44">
        <v>41.76</v>
      </c>
      <c r="Y44">
        <v>0</v>
      </c>
      <c r="Z44">
        <v>0</v>
      </c>
      <c r="AA44">
        <v>0</v>
      </c>
      <c r="AB44">
        <v>5.5158469617404338</v>
      </c>
      <c r="AC44">
        <v>0</v>
      </c>
      <c r="AD44">
        <v>0</v>
      </c>
      <c r="AE44">
        <v>6.9615215745647241</v>
      </c>
      <c r="AF44">
        <v>5.9130375253549694</v>
      </c>
      <c r="AG44">
        <v>29.121332000000002</v>
      </c>
      <c r="AH44">
        <v>0</v>
      </c>
      <c r="AI44">
        <v>0</v>
      </c>
      <c r="AJ44">
        <v>0</v>
      </c>
      <c r="AK44">
        <v>22.568330969267144</v>
      </c>
      <c r="AL44">
        <v>1.0071557659208261</v>
      </c>
      <c r="AM44">
        <v>0</v>
      </c>
      <c r="AN44">
        <v>0</v>
      </c>
      <c r="AO44">
        <v>0</v>
      </c>
      <c r="AP44">
        <v>1.0804320000000001</v>
      </c>
      <c r="AQ44">
        <v>0</v>
      </c>
      <c r="AR44">
        <v>11.191351449275357</v>
      </c>
      <c r="AS44">
        <v>1.8753464168896818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874.7982198898053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423.14</v>
      </c>
      <c r="L45">
        <v>6.73</v>
      </c>
      <c r="M45">
        <v>30.67</v>
      </c>
      <c r="N45">
        <v>50.164392294220661</v>
      </c>
      <c r="O45">
        <v>70.849999999999994</v>
      </c>
      <c r="P45">
        <v>21.328024085224641</v>
      </c>
      <c r="Q45">
        <v>8.68</v>
      </c>
      <c r="R45">
        <v>8.9543937162493865</v>
      </c>
      <c r="S45">
        <v>11.15</v>
      </c>
      <c r="T45">
        <v>0</v>
      </c>
      <c r="U45">
        <v>60.351498559793406</v>
      </c>
      <c r="V45">
        <v>7.6843910806174947</v>
      </c>
      <c r="W45">
        <v>19.100000000000001</v>
      </c>
      <c r="X45">
        <v>41.76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29.121332000000002</v>
      </c>
      <c r="AH45">
        <v>0</v>
      </c>
      <c r="AI45">
        <v>0</v>
      </c>
      <c r="AJ45">
        <v>0</v>
      </c>
      <c r="AK45">
        <v>22.568330969267144</v>
      </c>
      <c r="AL45">
        <v>1.0071557659208261</v>
      </c>
      <c r="AM45">
        <v>0</v>
      </c>
      <c r="AN45">
        <v>0</v>
      </c>
      <c r="AO45">
        <v>0</v>
      </c>
      <c r="AP45">
        <v>1.0804320000000001</v>
      </c>
      <c r="AQ45">
        <v>0</v>
      </c>
      <c r="AR45">
        <v>0.93554076086956484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830.02539674897241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423.14</v>
      </c>
      <c r="L46">
        <v>6.73</v>
      </c>
      <c r="M46">
        <v>30.67</v>
      </c>
      <c r="N46">
        <v>50.164392294220661</v>
      </c>
      <c r="O46">
        <v>70.849999999999994</v>
      </c>
      <c r="P46">
        <v>21.328024085224641</v>
      </c>
      <c r="Q46">
        <v>8.68</v>
      </c>
      <c r="R46">
        <v>8.9543937162493865</v>
      </c>
      <c r="S46">
        <v>11.15</v>
      </c>
      <c r="T46">
        <v>0</v>
      </c>
      <c r="U46">
        <v>60.351498559793406</v>
      </c>
      <c r="V46">
        <v>7.6843910806174947</v>
      </c>
      <c r="W46">
        <v>19.100000000000001</v>
      </c>
      <c r="X46">
        <v>41.76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29.121332000000002</v>
      </c>
      <c r="AH46">
        <v>0</v>
      </c>
      <c r="AI46">
        <v>0</v>
      </c>
      <c r="AJ46">
        <v>0</v>
      </c>
      <c r="AK46">
        <v>22.568330969267144</v>
      </c>
      <c r="AL46">
        <v>1.0071557659208261</v>
      </c>
      <c r="AM46">
        <v>0</v>
      </c>
      <c r="AN46">
        <v>0</v>
      </c>
      <c r="AO46">
        <v>0</v>
      </c>
      <c r="AP46">
        <v>1.0804320000000001</v>
      </c>
      <c r="AQ46">
        <v>0</v>
      </c>
      <c r="AR46">
        <v>0.46996648550724623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829.5598224736101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394.29059645608265</v>
      </c>
      <c r="L47">
        <v>6.73</v>
      </c>
      <c r="M47">
        <v>30.67</v>
      </c>
      <c r="N47">
        <v>50.164392294220661</v>
      </c>
      <c r="O47">
        <v>70.849999999999994</v>
      </c>
      <c r="P47">
        <v>21.328024085224641</v>
      </c>
      <c r="Q47">
        <v>9.0299999999999994</v>
      </c>
      <c r="R47">
        <v>8.9550968109339415</v>
      </c>
      <c r="S47">
        <v>11.15</v>
      </c>
      <c r="T47">
        <v>0</v>
      </c>
      <c r="U47">
        <v>60.351498559793406</v>
      </c>
      <c r="V47">
        <v>7.6902399999999993</v>
      </c>
      <c r="W47">
        <v>19.100000000000001</v>
      </c>
      <c r="X47">
        <v>41.76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6.9615215745647241</v>
      </c>
      <c r="AF47">
        <v>5.9130375253549694</v>
      </c>
      <c r="AG47">
        <v>29.121332000000002</v>
      </c>
      <c r="AH47">
        <v>0</v>
      </c>
      <c r="AI47">
        <v>0</v>
      </c>
      <c r="AJ47">
        <v>0</v>
      </c>
      <c r="AK47">
        <v>22.568330969267144</v>
      </c>
      <c r="AL47">
        <v>1.0071557659208261</v>
      </c>
      <c r="AM47">
        <v>0</v>
      </c>
      <c r="AN47">
        <v>0</v>
      </c>
      <c r="AO47">
        <v>0</v>
      </c>
      <c r="AP47">
        <v>1.0804320000000001</v>
      </c>
      <c r="AQ47">
        <v>0</v>
      </c>
      <c r="AR47">
        <v>0.46996648550724623</v>
      </c>
      <c r="AS47">
        <v>1.8753464168896818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801.06697094375988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375.06062512497499</v>
      </c>
      <c r="L48">
        <v>6.73</v>
      </c>
      <c r="M48">
        <v>30.67</v>
      </c>
      <c r="N48">
        <v>50.164392294220661</v>
      </c>
      <c r="O48">
        <v>70.849999999999994</v>
      </c>
      <c r="P48">
        <v>21.328024085224641</v>
      </c>
      <c r="Q48">
        <v>8.6841756032171578</v>
      </c>
      <c r="R48">
        <v>8.555608004104668</v>
      </c>
      <c r="S48">
        <v>10.94</v>
      </c>
      <c r="T48">
        <v>0</v>
      </c>
      <c r="U48">
        <v>60.351498559793406</v>
      </c>
      <c r="V48">
        <v>7.414392412566686</v>
      </c>
      <c r="W48">
        <v>19.100000000000001</v>
      </c>
      <c r="X48">
        <v>41.76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6.9615215745647241</v>
      </c>
      <c r="AF48">
        <v>5.9130375253549694</v>
      </c>
      <c r="AG48">
        <v>29.121332000000002</v>
      </c>
      <c r="AH48">
        <v>0</v>
      </c>
      <c r="AI48">
        <v>0</v>
      </c>
      <c r="AJ48">
        <v>0</v>
      </c>
      <c r="AK48">
        <v>22.568330969267144</v>
      </c>
      <c r="AL48">
        <v>1.0071557659208261</v>
      </c>
      <c r="AM48">
        <v>0</v>
      </c>
      <c r="AN48">
        <v>0</v>
      </c>
      <c r="AO48">
        <v>0</v>
      </c>
      <c r="AP48">
        <v>1.0804320000000001</v>
      </c>
      <c r="AQ48">
        <v>0</v>
      </c>
      <c r="AR48">
        <v>0.46996648550724623</v>
      </c>
      <c r="AS48">
        <v>1.8753464168896818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780.60583882160688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355.82065670622831</v>
      </c>
      <c r="L49">
        <v>6.73</v>
      </c>
      <c r="M49">
        <v>30.67</v>
      </c>
      <c r="N49">
        <v>50.164392294220661</v>
      </c>
      <c r="O49">
        <v>70.849999999999994</v>
      </c>
      <c r="P49">
        <v>21.328024085224641</v>
      </c>
      <c r="Q49">
        <v>8.6841756032171578</v>
      </c>
      <c r="R49">
        <v>8.9543937162493865</v>
      </c>
      <c r="S49">
        <v>11.15</v>
      </c>
      <c r="T49">
        <v>0</v>
      </c>
      <c r="U49">
        <v>60.351498559793406</v>
      </c>
      <c r="V49">
        <v>7.6843910806174947</v>
      </c>
      <c r="W49">
        <v>19.100000000000001</v>
      </c>
      <c r="X49">
        <v>41.76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6.9615215745647241</v>
      </c>
      <c r="AF49">
        <v>5.9130375253549694</v>
      </c>
      <c r="AG49">
        <v>29.121332000000002</v>
      </c>
      <c r="AH49">
        <v>0</v>
      </c>
      <c r="AI49">
        <v>0</v>
      </c>
      <c r="AJ49">
        <v>0</v>
      </c>
      <c r="AK49">
        <v>22.568330969267144</v>
      </c>
      <c r="AL49">
        <v>1.0071557659208261</v>
      </c>
      <c r="AM49">
        <v>0</v>
      </c>
      <c r="AN49">
        <v>0</v>
      </c>
      <c r="AO49">
        <v>0</v>
      </c>
      <c r="AP49">
        <v>1.0804320000000001</v>
      </c>
      <c r="AQ49">
        <v>0</v>
      </c>
      <c r="AR49">
        <v>0.46996648550724623</v>
      </c>
      <c r="AS49">
        <v>1.8753464168896818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762.24465478305558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326.97071053154923</v>
      </c>
      <c r="L50">
        <v>6.73</v>
      </c>
      <c r="M50">
        <v>30.67</v>
      </c>
      <c r="N50">
        <v>50.164392294220661</v>
      </c>
      <c r="O50">
        <v>70.849999999999994</v>
      </c>
      <c r="P50">
        <v>21.328024085224641</v>
      </c>
      <c r="Q50">
        <v>8.6841756032171578</v>
      </c>
      <c r="R50">
        <v>8.9543937162493865</v>
      </c>
      <c r="S50">
        <v>11.15</v>
      </c>
      <c r="T50">
        <v>0</v>
      </c>
      <c r="U50">
        <v>60.351498559793406</v>
      </c>
      <c r="V50">
        <v>7.6843910806174947</v>
      </c>
      <c r="W50">
        <v>19.100000000000001</v>
      </c>
      <c r="X50">
        <v>41.76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6.9615215745647241</v>
      </c>
      <c r="AF50">
        <v>5.9130375253549694</v>
      </c>
      <c r="AG50">
        <v>29.121332000000002</v>
      </c>
      <c r="AH50">
        <v>0</v>
      </c>
      <c r="AI50">
        <v>0</v>
      </c>
      <c r="AJ50">
        <v>0</v>
      </c>
      <c r="AK50">
        <v>22.568330969267144</v>
      </c>
      <c r="AL50">
        <v>1.0071557659208261</v>
      </c>
      <c r="AM50">
        <v>0</v>
      </c>
      <c r="AN50">
        <v>0</v>
      </c>
      <c r="AO50">
        <v>0</v>
      </c>
      <c r="AP50">
        <v>1.0804320000000001</v>
      </c>
      <c r="AQ50">
        <v>0</v>
      </c>
      <c r="AR50">
        <v>0.46996648550724623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733.3947086083765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307.74075159273951</v>
      </c>
      <c r="L51">
        <v>6.73</v>
      </c>
      <c r="M51">
        <v>30.67</v>
      </c>
      <c r="N51">
        <v>50.164392294220661</v>
      </c>
      <c r="O51">
        <v>70.849999999999994</v>
      </c>
      <c r="P51">
        <v>21.328024085224641</v>
      </c>
      <c r="Q51">
        <v>8.6841756032171578</v>
      </c>
      <c r="R51">
        <v>8.9543937162493865</v>
      </c>
      <c r="S51">
        <v>11.15</v>
      </c>
      <c r="T51">
        <v>0</v>
      </c>
      <c r="U51">
        <v>60.351498559793406</v>
      </c>
      <c r="V51">
        <v>7.6843910806174947</v>
      </c>
      <c r="W51">
        <v>19.100000000000001</v>
      </c>
      <c r="X51">
        <v>41.76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29.121332000000002</v>
      </c>
      <c r="AH51">
        <v>0</v>
      </c>
      <c r="AI51">
        <v>0</v>
      </c>
      <c r="AJ51">
        <v>0</v>
      </c>
      <c r="AK51">
        <v>22.568330969267144</v>
      </c>
      <c r="AL51">
        <v>1.0071557659208261</v>
      </c>
      <c r="AM51">
        <v>0</v>
      </c>
      <c r="AN51">
        <v>0</v>
      </c>
      <c r="AO51">
        <v>0</v>
      </c>
      <c r="AP51">
        <v>3.517992</v>
      </c>
      <c r="AQ51">
        <v>0</v>
      </c>
      <c r="AR51">
        <v>0.46996648550724623</v>
      </c>
      <c r="AS51">
        <v>1.8753464168896818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709.64078809500234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288.50079771625417</v>
      </c>
      <c r="L52">
        <v>6.7300000000000013</v>
      </c>
      <c r="M52">
        <v>30.67</v>
      </c>
      <c r="N52">
        <v>50.164392294220661</v>
      </c>
      <c r="O52">
        <v>70.849999999999994</v>
      </c>
      <c r="P52">
        <v>21.328024085224641</v>
      </c>
      <c r="Q52">
        <v>8.6841756032171578</v>
      </c>
      <c r="R52">
        <v>8.9543937162493865</v>
      </c>
      <c r="S52">
        <v>11.15</v>
      </c>
      <c r="T52">
        <v>0</v>
      </c>
      <c r="U52">
        <v>60.351498559793406</v>
      </c>
      <c r="V52">
        <v>7.6843910806174947</v>
      </c>
      <c r="W52">
        <v>19.100000000000001</v>
      </c>
      <c r="X52">
        <v>41.76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29.121332000000002</v>
      </c>
      <c r="AH52">
        <v>0</v>
      </c>
      <c r="AI52">
        <v>0</v>
      </c>
      <c r="AJ52">
        <v>0</v>
      </c>
      <c r="AK52">
        <v>22.568330969267144</v>
      </c>
      <c r="AL52">
        <v>1.0071557659208261</v>
      </c>
      <c r="AM52">
        <v>0</v>
      </c>
      <c r="AN52">
        <v>0</v>
      </c>
      <c r="AO52">
        <v>0</v>
      </c>
      <c r="AP52">
        <v>1.3527360000000002</v>
      </c>
      <c r="AQ52">
        <v>0</v>
      </c>
      <c r="AR52">
        <v>0.46996648550724623</v>
      </c>
      <c r="AS52">
        <v>1.8753464168896818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688.23557821851682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267.56</v>
      </c>
      <c r="L53">
        <v>6.73</v>
      </c>
      <c r="M53">
        <v>30.67</v>
      </c>
      <c r="N53">
        <v>50.164392294220661</v>
      </c>
      <c r="O53">
        <v>70.849999999999994</v>
      </c>
      <c r="P53">
        <v>21.328024085224641</v>
      </c>
      <c r="Q53">
        <v>8.6841756032171578</v>
      </c>
      <c r="R53">
        <v>9.3049042145593859</v>
      </c>
      <c r="S53">
        <v>11.59</v>
      </c>
      <c r="T53">
        <v>0</v>
      </c>
      <c r="U53">
        <v>60.351498559793406</v>
      </c>
      <c r="V53">
        <v>7.6902399999999993</v>
      </c>
      <c r="W53">
        <v>19.100000000000001</v>
      </c>
      <c r="X53">
        <v>41.76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29.121332000000002</v>
      </c>
      <c r="AH53">
        <v>0</v>
      </c>
      <c r="AI53">
        <v>0</v>
      </c>
      <c r="AJ53">
        <v>0</v>
      </c>
      <c r="AK53">
        <v>22.568330969267144</v>
      </c>
      <c r="AL53">
        <v>1.0071557659208261</v>
      </c>
      <c r="AM53">
        <v>0</v>
      </c>
      <c r="AN53">
        <v>0</v>
      </c>
      <c r="AO53">
        <v>0</v>
      </c>
      <c r="AP53">
        <v>1.3527360000000002</v>
      </c>
      <c r="AQ53">
        <v>0</v>
      </c>
      <c r="AR53">
        <v>0.46996648550724623</v>
      </c>
      <c r="AS53">
        <v>1.8753464168896818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668.09113991995525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250</v>
      </c>
      <c r="L54">
        <v>6.73</v>
      </c>
      <c r="M54">
        <v>30.67</v>
      </c>
      <c r="N54">
        <v>50.164392294220661</v>
      </c>
      <c r="O54">
        <v>70.849999999999994</v>
      </c>
      <c r="P54">
        <v>21.328024085224641</v>
      </c>
      <c r="Q54">
        <v>8.6841756032171578</v>
      </c>
      <c r="R54">
        <v>8.9558611656843485</v>
      </c>
      <c r="S54">
        <v>11.14</v>
      </c>
      <c r="T54">
        <v>0</v>
      </c>
      <c r="U54">
        <v>60.351498559793406</v>
      </c>
      <c r="V54">
        <v>7.6902399999999993</v>
      </c>
      <c r="W54">
        <v>19.100000000000001</v>
      </c>
      <c r="X54">
        <v>41.76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29.121332000000002</v>
      </c>
      <c r="AH54">
        <v>0</v>
      </c>
      <c r="AI54">
        <v>0</v>
      </c>
      <c r="AJ54">
        <v>0</v>
      </c>
      <c r="AK54">
        <v>22.568330969267144</v>
      </c>
      <c r="AL54">
        <v>1.0071557659208261</v>
      </c>
      <c r="AM54">
        <v>0</v>
      </c>
      <c r="AN54">
        <v>0</v>
      </c>
      <c r="AO54">
        <v>0</v>
      </c>
      <c r="AP54">
        <v>1.3527360000000002</v>
      </c>
      <c r="AQ54">
        <v>0</v>
      </c>
      <c r="AR54">
        <v>0.46996648550724623</v>
      </c>
      <c r="AS54">
        <v>1.8753464168896818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649.7320968710801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204.84108805359784</v>
      </c>
      <c r="L55">
        <v>6.73</v>
      </c>
      <c r="M55">
        <v>30.67</v>
      </c>
      <c r="N55">
        <v>50.164392294220661</v>
      </c>
      <c r="O55">
        <v>70.849999999999994</v>
      </c>
      <c r="P55">
        <v>21.328024085224641</v>
      </c>
      <c r="Q55">
        <v>8.6841756032171578</v>
      </c>
      <c r="R55">
        <v>8.9558611656843485</v>
      </c>
      <c r="S55">
        <v>11.14</v>
      </c>
      <c r="T55">
        <v>0</v>
      </c>
      <c r="U55">
        <v>60.351498559793406</v>
      </c>
      <c r="V55">
        <v>7.6861538461538457</v>
      </c>
      <c r="W55">
        <v>19.100000000000001</v>
      </c>
      <c r="X55">
        <v>41.76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29.121332000000002</v>
      </c>
      <c r="AH55">
        <v>0</v>
      </c>
      <c r="AI55">
        <v>0</v>
      </c>
      <c r="AJ55">
        <v>0</v>
      </c>
      <c r="AK55">
        <v>22.568330969267144</v>
      </c>
      <c r="AL55">
        <v>1.0071557659208261</v>
      </c>
      <c r="AM55">
        <v>0</v>
      </c>
      <c r="AN55">
        <v>0</v>
      </c>
      <c r="AO55">
        <v>0</v>
      </c>
      <c r="AP55">
        <v>3.517992</v>
      </c>
      <c r="AQ55">
        <v>0</v>
      </c>
      <c r="AR55">
        <v>0.46996648550724623</v>
      </c>
      <c r="AS55">
        <v>1.8753464168896818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606.73435477083183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175.99124421670564</v>
      </c>
      <c r="L56">
        <v>6.73</v>
      </c>
      <c r="M56">
        <v>30.67</v>
      </c>
      <c r="N56">
        <v>50.164392294220661</v>
      </c>
      <c r="O56">
        <v>70.849999999999994</v>
      </c>
      <c r="P56">
        <v>21.328024085224641</v>
      </c>
      <c r="Q56">
        <v>8.6841756032171578</v>
      </c>
      <c r="R56">
        <v>8.9558611656843485</v>
      </c>
      <c r="S56">
        <v>11.14</v>
      </c>
      <c r="T56">
        <v>0</v>
      </c>
      <c r="U56">
        <v>60.351498559793406</v>
      </c>
      <c r="V56">
        <v>7.6861538461538457</v>
      </c>
      <c r="W56">
        <v>19.100000000000001</v>
      </c>
      <c r="X56">
        <v>41.765063659512549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29.121332000000002</v>
      </c>
      <c r="AH56">
        <v>0</v>
      </c>
      <c r="AI56">
        <v>0</v>
      </c>
      <c r="AJ56">
        <v>0</v>
      </c>
      <c r="AK56">
        <v>22.568330969267144</v>
      </c>
      <c r="AL56">
        <v>1.0071557659208261</v>
      </c>
      <c r="AM56">
        <v>0</v>
      </c>
      <c r="AN56">
        <v>0</v>
      </c>
      <c r="AO56">
        <v>0</v>
      </c>
      <c r="AP56">
        <v>1.3527360000000002</v>
      </c>
      <c r="AQ56">
        <v>0</v>
      </c>
      <c r="AR56">
        <v>0.46996648550724623</v>
      </c>
      <c r="AS56">
        <v>1.8753464168896818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575.72431859345215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171.18127471967381</v>
      </c>
      <c r="L57">
        <v>6.73</v>
      </c>
      <c r="M57">
        <v>30.67</v>
      </c>
      <c r="N57">
        <v>50.164392294220661</v>
      </c>
      <c r="O57">
        <v>70.849999999999994</v>
      </c>
      <c r="P57">
        <v>21.328024085224641</v>
      </c>
      <c r="Q57">
        <v>8.6841756032171578</v>
      </c>
      <c r="R57">
        <v>8.9558611656843485</v>
      </c>
      <c r="S57">
        <v>11.14</v>
      </c>
      <c r="T57">
        <v>0</v>
      </c>
      <c r="U57">
        <v>60.351498559793406</v>
      </c>
      <c r="V57">
        <v>7.6861538461538457</v>
      </c>
      <c r="W57">
        <v>19.100000000000001</v>
      </c>
      <c r="X57">
        <v>41.765063659512549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29.121332000000002</v>
      </c>
      <c r="AH57">
        <v>0</v>
      </c>
      <c r="AI57">
        <v>0</v>
      </c>
      <c r="AJ57">
        <v>0</v>
      </c>
      <c r="AK57">
        <v>22.568330969267144</v>
      </c>
      <c r="AL57">
        <v>1.0071557659208261</v>
      </c>
      <c r="AM57">
        <v>0</v>
      </c>
      <c r="AN57">
        <v>0</v>
      </c>
      <c r="AO57">
        <v>0</v>
      </c>
      <c r="AP57">
        <v>1.0804320000000001</v>
      </c>
      <c r="AQ57">
        <v>0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570.64204509642025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186.56118205879574</v>
      </c>
      <c r="L58">
        <v>6.73</v>
      </c>
      <c r="M58">
        <v>30.67</v>
      </c>
      <c r="N58">
        <v>50.164392294220661</v>
      </c>
      <c r="O58">
        <v>70.849999999999994</v>
      </c>
      <c r="P58">
        <v>21.328024085224641</v>
      </c>
      <c r="Q58">
        <v>8.6841756032171578</v>
      </c>
      <c r="R58">
        <v>8.9558611656843485</v>
      </c>
      <c r="S58">
        <v>11.14</v>
      </c>
      <c r="T58">
        <v>0</v>
      </c>
      <c r="U58">
        <v>60.351498559793406</v>
      </c>
      <c r="V58">
        <v>7.6861538461538457</v>
      </c>
      <c r="W58">
        <v>19.100000000000001</v>
      </c>
      <c r="X58">
        <v>41.765063659512549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29.121332000000002</v>
      </c>
      <c r="AH58">
        <v>0</v>
      </c>
      <c r="AI58">
        <v>0</v>
      </c>
      <c r="AJ58">
        <v>0</v>
      </c>
      <c r="AK58">
        <v>22.568330969267144</v>
      </c>
      <c r="AL58">
        <v>1.0071557659208261</v>
      </c>
      <c r="AM58">
        <v>0</v>
      </c>
      <c r="AN58">
        <v>0</v>
      </c>
      <c r="AO58">
        <v>0</v>
      </c>
      <c r="AP58">
        <v>1.0804320000000001</v>
      </c>
      <c r="AQ58">
        <v>0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586.02195243554218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187.53117666431427</v>
      </c>
      <c r="L59">
        <v>3.77</v>
      </c>
      <c r="M59">
        <v>30.67</v>
      </c>
      <c r="N59">
        <v>50.164392294220661</v>
      </c>
      <c r="O59">
        <v>70.849999999999994</v>
      </c>
      <c r="P59">
        <v>21.328024085224641</v>
      </c>
      <c r="Q59">
        <v>5.03</v>
      </c>
      <c r="R59">
        <v>5</v>
      </c>
      <c r="S59">
        <v>6.15</v>
      </c>
      <c r="T59">
        <v>0</v>
      </c>
      <c r="U59">
        <v>60.351498559793406</v>
      </c>
      <c r="V59">
        <v>7.685130260521043</v>
      </c>
      <c r="W59">
        <v>19.100000000000001</v>
      </c>
      <c r="X59">
        <v>41.765063659512549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29.121332000000002</v>
      </c>
      <c r="AH59">
        <v>0</v>
      </c>
      <c r="AI59">
        <v>0</v>
      </c>
      <c r="AJ59">
        <v>0</v>
      </c>
      <c r="AK59">
        <v>22.568330969267144</v>
      </c>
      <c r="AL59">
        <v>1.0071557659208261</v>
      </c>
      <c r="AM59">
        <v>0</v>
      </c>
      <c r="AN59">
        <v>0</v>
      </c>
      <c r="AO59">
        <v>0</v>
      </c>
      <c r="AP59">
        <v>3.517992</v>
      </c>
      <c r="AQ59">
        <v>0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573.86844668652645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204.84108805359784</v>
      </c>
      <c r="L60">
        <v>3.77</v>
      </c>
      <c r="M60">
        <v>30.67</v>
      </c>
      <c r="N60">
        <v>50.164392294220661</v>
      </c>
      <c r="O60">
        <v>70.849999999999994</v>
      </c>
      <c r="P60">
        <v>21.328024085224641</v>
      </c>
      <c r="Q60">
        <v>5.03</v>
      </c>
      <c r="R60">
        <v>5</v>
      </c>
      <c r="S60">
        <v>6.15</v>
      </c>
      <c r="T60">
        <v>0</v>
      </c>
      <c r="U60">
        <v>60.351498559793406</v>
      </c>
      <c r="V60">
        <v>7.685130260521043</v>
      </c>
      <c r="W60">
        <v>19.100000000000001</v>
      </c>
      <c r="X60">
        <v>41.765063659512549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29.121332000000002</v>
      </c>
      <c r="AH60">
        <v>0</v>
      </c>
      <c r="AI60">
        <v>0</v>
      </c>
      <c r="AJ60">
        <v>0</v>
      </c>
      <c r="AK60">
        <v>22.568330969267144</v>
      </c>
      <c r="AL60">
        <v>1.0071557659208261</v>
      </c>
      <c r="AM60">
        <v>0</v>
      </c>
      <c r="AN60">
        <v>0</v>
      </c>
      <c r="AO60">
        <v>0</v>
      </c>
      <c r="AP60">
        <v>3.517992</v>
      </c>
      <c r="AQ60">
        <v>0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591.17835807581002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229.84098132307935</v>
      </c>
      <c r="L61">
        <v>3.77</v>
      </c>
      <c r="M61">
        <v>30.67</v>
      </c>
      <c r="N61">
        <v>50.164392294220661</v>
      </c>
      <c r="O61">
        <v>70.849999999999994</v>
      </c>
      <c r="P61">
        <v>21.328024085224641</v>
      </c>
      <c r="Q61">
        <v>5.03</v>
      </c>
      <c r="R61">
        <v>5</v>
      </c>
      <c r="S61">
        <v>6.15</v>
      </c>
      <c r="T61">
        <v>0</v>
      </c>
      <c r="U61">
        <v>60.351498559793406</v>
      </c>
      <c r="V61">
        <v>7.685130260521043</v>
      </c>
      <c r="W61">
        <v>19.100000000000001</v>
      </c>
      <c r="X61">
        <v>41.76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29.121332000000002</v>
      </c>
      <c r="AH61">
        <v>0</v>
      </c>
      <c r="AI61">
        <v>0</v>
      </c>
      <c r="AJ61">
        <v>0</v>
      </c>
      <c r="AK61">
        <v>22.568330969267144</v>
      </c>
      <c r="AL61">
        <v>1.0071557659208261</v>
      </c>
      <c r="AM61">
        <v>0</v>
      </c>
      <c r="AN61">
        <v>0</v>
      </c>
      <c r="AO61">
        <v>0</v>
      </c>
      <c r="AP61">
        <v>3.517992</v>
      </c>
      <c r="AQ61">
        <v>0</v>
      </c>
      <c r="AR61">
        <v>0.46996648550724623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616.173187685779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251.00090609376133</v>
      </c>
      <c r="L62">
        <v>3.77</v>
      </c>
      <c r="M62">
        <v>30.67</v>
      </c>
      <c r="N62">
        <v>50.164392294220661</v>
      </c>
      <c r="O62">
        <v>70.849999999999994</v>
      </c>
      <c r="P62">
        <v>21.328024085224641</v>
      </c>
      <c r="Q62">
        <v>5.03</v>
      </c>
      <c r="R62">
        <v>5</v>
      </c>
      <c r="S62">
        <v>6.15</v>
      </c>
      <c r="T62">
        <v>0</v>
      </c>
      <c r="U62">
        <v>60.351498559793406</v>
      </c>
      <c r="V62">
        <v>7.6843910806174947</v>
      </c>
      <c r="W62">
        <v>19.100000000000001</v>
      </c>
      <c r="X62">
        <v>41.76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29.121332000000002</v>
      </c>
      <c r="AH62">
        <v>0</v>
      </c>
      <c r="AI62">
        <v>0</v>
      </c>
      <c r="AJ62">
        <v>0</v>
      </c>
      <c r="AK62">
        <v>22.568330969267144</v>
      </c>
      <c r="AL62">
        <v>1.0071557659208261</v>
      </c>
      <c r="AM62">
        <v>0</v>
      </c>
      <c r="AN62">
        <v>0</v>
      </c>
      <c r="AO62">
        <v>0</v>
      </c>
      <c r="AP62">
        <v>1.0804320000000001</v>
      </c>
      <c r="AQ62">
        <v>0</v>
      </c>
      <c r="AR62">
        <v>0.46996648550724623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634.89481327655733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271.19084433341209</v>
      </c>
      <c r="L63">
        <v>6.73</v>
      </c>
      <c r="M63">
        <v>30.67</v>
      </c>
      <c r="N63">
        <v>50.164392294220661</v>
      </c>
      <c r="O63">
        <v>70.849999999999994</v>
      </c>
      <c r="P63">
        <v>21.328024085224641</v>
      </c>
      <c r="Q63">
        <v>8.1599999999999984</v>
      </c>
      <c r="R63">
        <v>8.9499999999999993</v>
      </c>
      <c r="S63">
        <v>9.4499999999999993</v>
      </c>
      <c r="T63">
        <v>0</v>
      </c>
      <c r="U63">
        <v>60.351498559793406</v>
      </c>
      <c r="V63">
        <v>7.6843910806174947</v>
      </c>
      <c r="W63">
        <v>19.095565358718364</v>
      </c>
      <c r="X63">
        <v>41.76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29.121332000000002</v>
      </c>
      <c r="AH63">
        <v>0</v>
      </c>
      <c r="AI63">
        <v>0</v>
      </c>
      <c r="AJ63">
        <v>0</v>
      </c>
      <c r="AK63">
        <v>22.568330969267144</v>
      </c>
      <c r="AL63">
        <v>1.0071557659208261</v>
      </c>
      <c r="AM63">
        <v>0</v>
      </c>
      <c r="AN63">
        <v>0</v>
      </c>
      <c r="AO63">
        <v>0</v>
      </c>
      <c r="AP63">
        <v>1.0804320000000001</v>
      </c>
      <c r="AQ63">
        <v>0</v>
      </c>
      <c r="AR63">
        <v>0.46996648550724623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668.42031687492647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271.19084433341209</v>
      </c>
      <c r="L64">
        <v>6.73</v>
      </c>
      <c r="M64">
        <v>30.67</v>
      </c>
      <c r="N64">
        <v>50.164392294220661</v>
      </c>
      <c r="O64">
        <v>70.849999999999994</v>
      </c>
      <c r="P64">
        <v>21.328024085224641</v>
      </c>
      <c r="Q64">
        <v>8.6841756032171578</v>
      </c>
      <c r="R64">
        <v>8.9499999999999993</v>
      </c>
      <c r="S64">
        <v>11.14</v>
      </c>
      <c r="T64">
        <v>0</v>
      </c>
      <c r="U64">
        <v>60.351498559793406</v>
      </c>
      <c r="V64">
        <v>7.6843910806174947</v>
      </c>
      <c r="W64">
        <v>19.095565358718364</v>
      </c>
      <c r="X64">
        <v>41.76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29.121332000000002</v>
      </c>
      <c r="AH64">
        <v>0</v>
      </c>
      <c r="AI64">
        <v>0</v>
      </c>
      <c r="AJ64">
        <v>0</v>
      </c>
      <c r="AK64">
        <v>22.568330969267144</v>
      </c>
      <c r="AL64">
        <v>1.0071557659208261</v>
      </c>
      <c r="AM64">
        <v>0</v>
      </c>
      <c r="AN64">
        <v>0</v>
      </c>
      <c r="AO64">
        <v>0</v>
      </c>
      <c r="AP64">
        <v>1.0804320000000001</v>
      </c>
      <c r="AQ64">
        <v>0</v>
      </c>
      <c r="AR64">
        <v>0.46996648550724623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670.63449247814356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288.50079771625417</v>
      </c>
      <c r="L65">
        <v>6.73</v>
      </c>
      <c r="M65">
        <v>30.67</v>
      </c>
      <c r="N65">
        <v>50.164392294220661</v>
      </c>
      <c r="O65">
        <v>70.849999999999994</v>
      </c>
      <c r="P65">
        <v>21.328024085224641</v>
      </c>
      <c r="Q65">
        <v>8.6841756032171578</v>
      </c>
      <c r="R65">
        <v>8.9543937162493865</v>
      </c>
      <c r="S65">
        <v>11.15</v>
      </c>
      <c r="T65">
        <v>0</v>
      </c>
      <c r="U65">
        <v>60.351498559793406</v>
      </c>
      <c r="V65">
        <v>7.6843910806174947</v>
      </c>
      <c r="W65">
        <v>19.095565358718364</v>
      </c>
      <c r="X65">
        <v>41.76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29.121332000000002</v>
      </c>
      <c r="AH65">
        <v>0</v>
      </c>
      <c r="AI65">
        <v>0</v>
      </c>
      <c r="AJ65">
        <v>0</v>
      </c>
      <c r="AK65">
        <v>22.568330969267144</v>
      </c>
      <c r="AL65">
        <v>1.0071557659208261</v>
      </c>
      <c r="AM65">
        <v>0</v>
      </c>
      <c r="AN65">
        <v>0</v>
      </c>
      <c r="AO65">
        <v>0</v>
      </c>
      <c r="AP65">
        <v>1.0804320000000001</v>
      </c>
      <c r="AQ65">
        <v>0</v>
      </c>
      <c r="AR65">
        <v>0.46996648550724623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687.95883957723504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336.59069162910322</v>
      </c>
      <c r="L66">
        <v>6.7299999999999995</v>
      </c>
      <c r="M66">
        <v>30.67</v>
      </c>
      <c r="N66">
        <v>50.164392294220661</v>
      </c>
      <c r="O66">
        <v>70.849999999999994</v>
      </c>
      <c r="P66">
        <v>21.328024085224641</v>
      </c>
      <c r="Q66">
        <v>8.6841756032171578</v>
      </c>
      <c r="R66">
        <v>8.9543937162493865</v>
      </c>
      <c r="S66">
        <v>11.15</v>
      </c>
      <c r="T66">
        <v>0</v>
      </c>
      <c r="U66">
        <v>60.351498559793406</v>
      </c>
      <c r="V66">
        <v>7.6843910806174947</v>
      </c>
      <c r="W66">
        <v>19.095565358718364</v>
      </c>
      <c r="X66">
        <v>41.76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29.121332000000002</v>
      </c>
      <c r="AH66">
        <v>0</v>
      </c>
      <c r="AI66">
        <v>0</v>
      </c>
      <c r="AJ66">
        <v>0</v>
      </c>
      <c r="AK66">
        <v>22.568330969267144</v>
      </c>
      <c r="AL66">
        <v>1.0071557659208261</v>
      </c>
      <c r="AM66">
        <v>0</v>
      </c>
      <c r="AN66">
        <v>0</v>
      </c>
      <c r="AO66">
        <v>0</v>
      </c>
      <c r="AP66">
        <v>1.0804320000000001</v>
      </c>
      <c r="AQ66">
        <v>10.369892063492063</v>
      </c>
      <c r="AR66">
        <v>0.46996648550724623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746.41862555357625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384.67999999999995</v>
      </c>
      <c r="L67">
        <v>6.7299999999999986</v>
      </c>
      <c r="M67">
        <v>30.67</v>
      </c>
      <c r="N67">
        <v>50.164392294220661</v>
      </c>
      <c r="O67">
        <v>70.849999999999994</v>
      </c>
      <c r="P67">
        <v>21.328024085224641</v>
      </c>
      <c r="Q67">
        <v>8.68</v>
      </c>
      <c r="R67">
        <v>8.9543937162493865</v>
      </c>
      <c r="S67">
        <v>11.15</v>
      </c>
      <c r="T67">
        <v>0</v>
      </c>
      <c r="U67">
        <v>60.351498559793406</v>
      </c>
      <c r="V67">
        <v>7.6843910806174947</v>
      </c>
      <c r="W67">
        <v>19.095565358718364</v>
      </c>
      <c r="X67">
        <v>41.76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29.121332000000002</v>
      </c>
      <c r="AH67">
        <v>0</v>
      </c>
      <c r="AI67">
        <v>0</v>
      </c>
      <c r="AJ67">
        <v>0</v>
      </c>
      <c r="AK67">
        <v>22.568330969267144</v>
      </c>
      <c r="AL67">
        <v>6.6621488812392418</v>
      </c>
      <c r="AM67">
        <v>0</v>
      </c>
      <c r="AN67">
        <v>0</v>
      </c>
      <c r="AO67">
        <v>0</v>
      </c>
      <c r="AP67">
        <v>1.0804320000000001</v>
      </c>
      <c r="AQ67">
        <v>10.369892063492063</v>
      </c>
      <c r="AR67">
        <v>0.46996648550724623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800.15875143657411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403.91137586471945</v>
      </c>
      <c r="L68">
        <v>6.73</v>
      </c>
      <c r="M68">
        <v>30.67</v>
      </c>
      <c r="N68">
        <v>50.164392294220661</v>
      </c>
      <c r="O68">
        <v>70.849999999999994</v>
      </c>
      <c r="P68">
        <v>21.328024085224641</v>
      </c>
      <c r="Q68">
        <v>8.68</v>
      </c>
      <c r="R68">
        <v>8.9543937162493865</v>
      </c>
      <c r="S68">
        <v>11.15</v>
      </c>
      <c r="T68">
        <v>0</v>
      </c>
      <c r="U68">
        <v>60.351498559793406</v>
      </c>
      <c r="V68">
        <v>7.6843910806174947</v>
      </c>
      <c r="W68">
        <v>19.095565358718364</v>
      </c>
      <c r="X68">
        <v>41.76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29.121332000000002</v>
      </c>
      <c r="AH68">
        <v>0</v>
      </c>
      <c r="AI68">
        <v>0</v>
      </c>
      <c r="AJ68">
        <v>0</v>
      </c>
      <c r="AK68">
        <v>22.568330969267144</v>
      </c>
      <c r="AL68">
        <v>30.013241824440613</v>
      </c>
      <c r="AM68">
        <v>0</v>
      </c>
      <c r="AN68">
        <v>0</v>
      </c>
      <c r="AO68">
        <v>0</v>
      </c>
      <c r="AP68">
        <v>1.0804320000000001</v>
      </c>
      <c r="AQ68">
        <v>20.753647619047619</v>
      </c>
      <c r="AR68">
        <v>0.46996648550724623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853.12497580005049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480.85</v>
      </c>
      <c r="L69">
        <v>6.73</v>
      </c>
      <c r="M69">
        <v>30.67</v>
      </c>
      <c r="N69">
        <v>50.164392294220661</v>
      </c>
      <c r="O69">
        <v>70.849999999999994</v>
      </c>
      <c r="P69">
        <v>21.328024085224641</v>
      </c>
      <c r="Q69">
        <v>8.68</v>
      </c>
      <c r="R69">
        <v>8.9543937162493865</v>
      </c>
      <c r="S69">
        <v>11.15</v>
      </c>
      <c r="T69">
        <v>0</v>
      </c>
      <c r="U69">
        <v>60.351498559793406</v>
      </c>
      <c r="V69">
        <v>7.6843910806174947</v>
      </c>
      <c r="W69">
        <v>19.095565358718364</v>
      </c>
      <c r="X69">
        <v>41.76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29.121332000000002</v>
      </c>
      <c r="AH69">
        <v>0</v>
      </c>
      <c r="AI69">
        <v>0</v>
      </c>
      <c r="AJ69">
        <v>0</v>
      </c>
      <c r="AK69">
        <v>22.568330969267144</v>
      </c>
      <c r="AL69">
        <v>30.013241824440613</v>
      </c>
      <c r="AM69">
        <v>0</v>
      </c>
      <c r="AN69">
        <v>0</v>
      </c>
      <c r="AO69">
        <v>0</v>
      </c>
      <c r="AP69">
        <v>1.0804320000000001</v>
      </c>
      <c r="AQ69">
        <v>31.123539682539683</v>
      </c>
      <c r="AR69">
        <v>0.46996648550724623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940.43349199882311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490.1</v>
      </c>
      <c r="L70">
        <v>6.73</v>
      </c>
      <c r="M70">
        <v>30.67</v>
      </c>
      <c r="N70">
        <v>50.164392294220661</v>
      </c>
      <c r="O70">
        <v>70.849999999999994</v>
      </c>
      <c r="P70">
        <v>21.328024085224641</v>
      </c>
      <c r="Q70">
        <v>8.68</v>
      </c>
      <c r="R70">
        <v>8.9543937162493865</v>
      </c>
      <c r="S70">
        <v>11.15</v>
      </c>
      <c r="T70">
        <v>0</v>
      </c>
      <c r="U70">
        <v>60.351498559793406</v>
      </c>
      <c r="V70">
        <v>7.6843910806174947</v>
      </c>
      <c r="W70">
        <v>19.095565358718364</v>
      </c>
      <c r="X70">
        <v>41.76</v>
      </c>
      <c r="Y70">
        <v>0</v>
      </c>
      <c r="Z70">
        <v>0</v>
      </c>
      <c r="AA70">
        <v>0</v>
      </c>
      <c r="AB70">
        <v>1.4053113278319578</v>
      </c>
      <c r="AC70">
        <v>0</v>
      </c>
      <c r="AD70">
        <v>0</v>
      </c>
      <c r="AE70">
        <v>0</v>
      </c>
      <c r="AF70">
        <v>5.9130375253549694</v>
      </c>
      <c r="AG70">
        <v>29.121332000000002</v>
      </c>
      <c r="AH70">
        <v>9.8775510031678966</v>
      </c>
      <c r="AI70">
        <v>0</v>
      </c>
      <c r="AJ70">
        <v>0</v>
      </c>
      <c r="AK70">
        <v>22.568330969267144</v>
      </c>
      <c r="AL70">
        <v>30.013241824440613</v>
      </c>
      <c r="AM70">
        <v>0</v>
      </c>
      <c r="AN70">
        <v>0</v>
      </c>
      <c r="AO70">
        <v>0</v>
      </c>
      <c r="AP70">
        <v>1.0804320000000001</v>
      </c>
      <c r="AQ70">
        <v>41.493431746031746</v>
      </c>
      <c r="AR70">
        <v>0.46996648550724623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971.33624639331515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489.84750781681078</v>
      </c>
      <c r="L71">
        <v>6.07</v>
      </c>
      <c r="M71">
        <v>30.67</v>
      </c>
      <c r="N71">
        <v>50.164392294220661</v>
      </c>
      <c r="O71">
        <v>70.849999999999994</v>
      </c>
      <c r="P71">
        <v>21.328024085224641</v>
      </c>
      <c r="Q71">
        <v>8.59</v>
      </c>
      <c r="R71">
        <v>8.9543937162493865</v>
      </c>
      <c r="S71">
        <v>11.15</v>
      </c>
      <c r="T71">
        <v>0</v>
      </c>
      <c r="U71">
        <v>60.351498559793406</v>
      </c>
      <c r="V71">
        <v>7.6843910806174947</v>
      </c>
      <c r="W71">
        <v>19.095565358718364</v>
      </c>
      <c r="X71">
        <v>41.76</v>
      </c>
      <c r="Y71">
        <v>0</v>
      </c>
      <c r="Z71">
        <v>0</v>
      </c>
      <c r="AA71">
        <v>0</v>
      </c>
      <c r="AB71">
        <v>5.5641545386346571</v>
      </c>
      <c r="AC71">
        <v>0</v>
      </c>
      <c r="AD71">
        <v>3.4038985616956858</v>
      </c>
      <c r="AE71">
        <v>6.9615215745647241</v>
      </c>
      <c r="AF71">
        <v>5.9130375253549694</v>
      </c>
      <c r="AG71">
        <v>29.121332000000002</v>
      </c>
      <c r="AH71">
        <v>19.759493980992605</v>
      </c>
      <c r="AI71">
        <v>0</v>
      </c>
      <c r="AJ71">
        <v>0</v>
      </c>
      <c r="AK71">
        <v>22.568330969267144</v>
      </c>
      <c r="AL71">
        <v>30.013241824440613</v>
      </c>
      <c r="AM71">
        <v>0</v>
      </c>
      <c r="AN71">
        <v>0</v>
      </c>
      <c r="AO71">
        <v>0</v>
      </c>
      <c r="AP71">
        <v>2.6483760000000003</v>
      </c>
      <c r="AQ71">
        <v>41.493431746031746</v>
      </c>
      <c r="AR71">
        <v>0.46996648550724623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996.30790453501368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489.84750781681078</v>
      </c>
      <c r="L72">
        <v>6.51</v>
      </c>
      <c r="M72">
        <v>30.67</v>
      </c>
      <c r="N72">
        <v>50.164392294220661</v>
      </c>
      <c r="O72">
        <v>70.849999999999994</v>
      </c>
      <c r="P72">
        <v>21.328024085224641</v>
      </c>
      <c r="Q72">
        <v>8.68</v>
      </c>
      <c r="R72">
        <v>8.9543937162493865</v>
      </c>
      <c r="S72">
        <v>11.15</v>
      </c>
      <c r="T72">
        <v>0</v>
      </c>
      <c r="U72">
        <v>60.351498559793406</v>
      </c>
      <c r="V72">
        <v>7.6843910806174947</v>
      </c>
      <c r="W72">
        <v>19.095565358718364</v>
      </c>
      <c r="X72">
        <v>41.76</v>
      </c>
      <c r="Y72">
        <v>0</v>
      </c>
      <c r="Z72">
        <v>0.46553272727272721</v>
      </c>
      <c r="AA72">
        <v>5.0732278481012676</v>
      </c>
      <c r="AB72">
        <v>5.5641545386346571</v>
      </c>
      <c r="AC72">
        <v>0</v>
      </c>
      <c r="AD72">
        <v>6.8077971233913717</v>
      </c>
      <c r="AE72">
        <v>6.9615215745647241</v>
      </c>
      <c r="AF72">
        <v>5.9130375253549694</v>
      </c>
      <c r="AG72">
        <v>29.121332000000002</v>
      </c>
      <c r="AH72">
        <v>29.878603590285106</v>
      </c>
      <c r="AI72">
        <v>0</v>
      </c>
      <c r="AJ72">
        <v>0</v>
      </c>
      <c r="AK72">
        <v>22.568330969267144</v>
      </c>
      <c r="AL72">
        <v>6.6621488812392418</v>
      </c>
      <c r="AM72">
        <v>0</v>
      </c>
      <c r="AN72">
        <v>0</v>
      </c>
      <c r="AO72">
        <v>0</v>
      </c>
      <c r="AP72">
        <v>2.6483760000000003</v>
      </c>
      <c r="AQ72">
        <v>41.493431746031746</v>
      </c>
      <c r="AR72">
        <v>0.46996648550724623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992.54858033817447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489.84750781681078</v>
      </c>
      <c r="L73">
        <v>6.73</v>
      </c>
      <c r="M73">
        <v>30.67</v>
      </c>
      <c r="N73">
        <v>50.164392294220661</v>
      </c>
      <c r="O73">
        <v>70.849999999999994</v>
      </c>
      <c r="P73">
        <v>21.328024085224641</v>
      </c>
      <c r="Q73">
        <v>8.68</v>
      </c>
      <c r="R73">
        <v>8.9543937162493865</v>
      </c>
      <c r="S73">
        <v>11.15</v>
      </c>
      <c r="T73">
        <v>0</v>
      </c>
      <c r="U73">
        <v>60.351498559793406</v>
      </c>
      <c r="V73">
        <v>7.6843910806174947</v>
      </c>
      <c r="W73">
        <v>19.095565358718364</v>
      </c>
      <c r="X73">
        <v>41.76</v>
      </c>
      <c r="Y73">
        <v>0</v>
      </c>
      <c r="Z73">
        <v>2.7536699999999992</v>
      </c>
      <c r="AA73">
        <v>10.344113924050635</v>
      </c>
      <c r="AB73">
        <v>11.123917479369839</v>
      </c>
      <c r="AC73">
        <v>4.0891181089995285</v>
      </c>
      <c r="AD73">
        <v>10.268793338380016</v>
      </c>
      <c r="AE73">
        <v>13.923043149129448</v>
      </c>
      <c r="AF73">
        <v>11.833007099391482</v>
      </c>
      <c r="AG73">
        <v>29.121332000000002</v>
      </c>
      <c r="AH73">
        <v>39.518987961985211</v>
      </c>
      <c r="AI73">
        <v>0</v>
      </c>
      <c r="AJ73">
        <v>0</v>
      </c>
      <c r="AK73">
        <v>22.568330969267144</v>
      </c>
      <c r="AL73">
        <v>1.0071557659208261</v>
      </c>
      <c r="AM73">
        <v>0</v>
      </c>
      <c r="AN73">
        <v>0</v>
      </c>
      <c r="AO73">
        <v>0</v>
      </c>
      <c r="AP73">
        <v>0.382104</v>
      </c>
      <c r="AQ73">
        <v>41.493431746031746</v>
      </c>
      <c r="AR73">
        <v>0.46996648550724623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1028.0380913565573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489.84750781681078</v>
      </c>
      <c r="L74">
        <v>6.73</v>
      </c>
      <c r="M74">
        <v>30.67</v>
      </c>
      <c r="N74">
        <v>50.164392294220661</v>
      </c>
      <c r="O74">
        <v>70.849999999999994</v>
      </c>
      <c r="P74">
        <v>21.328024085224641</v>
      </c>
      <c r="Q74">
        <v>8.68</v>
      </c>
      <c r="R74">
        <v>8.9543937162493865</v>
      </c>
      <c r="S74">
        <v>11.15</v>
      </c>
      <c r="T74">
        <v>0</v>
      </c>
      <c r="U74">
        <v>60.351498559793406</v>
      </c>
      <c r="V74">
        <v>7.6843910806174947</v>
      </c>
      <c r="W74">
        <v>19.095565358718364</v>
      </c>
      <c r="X74">
        <v>41.76</v>
      </c>
      <c r="Y74">
        <v>0</v>
      </c>
      <c r="Z74">
        <v>5.5073399999999983</v>
      </c>
      <c r="AA74">
        <v>17.806810126582281</v>
      </c>
      <c r="AB74">
        <v>11.123917479369839</v>
      </c>
      <c r="AC74">
        <v>12.276138683838543</v>
      </c>
      <c r="AD74">
        <v>15.438327024981076</v>
      </c>
      <c r="AE74">
        <v>13.923043149129448</v>
      </c>
      <c r="AF74">
        <v>20.116805273833673</v>
      </c>
      <c r="AG74">
        <v>29.121332000000002</v>
      </c>
      <c r="AH74">
        <v>59.274089968321015</v>
      </c>
      <c r="AI74">
        <v>0</v>
      </c>
      <c r="AJ74">
        <v>0</v>
      </c>
      <c r="AK74">
        <v>22.568330969267144</v>
      </c>
      <c r="AL74">
        <v>1.0071557659208261</v>
      </c>
      <c r="AM74">
        <v>2.2265401350337584</v>
      </c>
      <c r="AN74">
        <v>0</v>
      </c>
      <c r="AO74">
        <v>0</v>
      </c>
      <c r="AP74">
        <v>0.382104</v>
      </c>
      <c r="AQ74">
        <v>41.493431746031746</v>
      </c>
      <c r="AR74">
        <v>0.46996648550724623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1081.8764521363407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489.84750781681078</v>
      </c>
      <c r="L75">
        <v>6.73</v>
      </c>
      <c r="M75">
        <v>30.67</v>
      </c>
      <c r="N75">
        <v>50.164392294220661</v>
      </c>
      <c r="O75">
        <v>70.849999999999994</v>
      </c>
      <c r="P75">
        <v>21.328024085224641</v>
      </c>
      <c r="Q75">
        <v>8.68</v>
      </c>
      <c r="R75">
        <v>8.9543937162493865</v>
      </c>
      <c r="S75">
        <v>11.15</v>
      </c>
      <c r="T75">
        <v>0</v>
      </c>
      <c r="U75">
        <v>60.351498559793406</v>
      </c>
      <c r="V75">
        <v>7.6843910806174947</v>
      </c>
      <c r="W75">
        <v>19.095565358718364</v>
      </c>
      <c r="X75">
        <v>41.76</v>
      </c>
      <c r="Y75">
        <v>0</v>
      </c>
      <c r="Z75">
        <v>5.5073399999999983</v>
      </c>
      <c r="AA75">
        <v>17.806810126582281</v>
      </c>
      <c r="AB75">
        <v>11.123917479369839</v>
      </c>
      <c r="AC75">
        <v>12.276138683838543</v>
      </c>
      <c r="AD75">
        <v>15.438327024981076</v>
      </c>
      <c r="AE75">
        <v>13.923043149129448</v>
      </c>
      <c r="AF75">
        <v>20.116805273833673</v>
      </c>
      <c r="AG75">
        <v>29.121332000000002</v>
      </c>
      <c r="AH75">
        <v>59.274089968321015</v>
      </c>
      <c r="AI75">
        <v>0</v>
      </c>
      <c r="AJ75">
        <v>0</v>
      </c>
      <c r="AK75">
        <v>22.568330969267144</v>
      </c>
      <c r="AL75">
        <v>1.0071557659208261</v>
      </c>
      <c r="AM75">
        <v>2.2265401350337584</v>
      </c>
      <c r="AN75">
        <v>0</v>
      </c>
      <c r="AO75">
        <v>0</v>
      </c>
      <c r="AP75">
        <v>0.382104</v>
      </c>
      <c r="AQ75">
        <v>41.493431746031746</v>
      </c>
      <c r="AR75">
        <v>0.46996648550724623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1081.8764521363407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489.84750781681078</v>
      </c>
      <c r="L76">
        <v>6.73</v>
      </c>
      <c r="M76">
        <v>30.67</v>
      </c>
      <c r="N76">
        <v>50.164392294220661</v>
      </c>
      <c r="O76">
        <v>70.849999999999994</v>
      </c>
      <c r="P76">
        <v>21.328024085224641</v>
      </c>
      <c r="Q76">
        <v>8.68</v>
      </c>
      <c r="R76">
        <v>8.9543937162493865</v>
      </c>
      <c r="S76">
        <v>11.15</v>
      </c>
      <c r="T76">
        <v>0</v>
      </c>
      <c r="U76">
        <v>60.351498559793406</v>
      </c>
      <c r="V76">
        <v>7.6843910806174947</v>
      </c>
      <c r="W76">
        <v>19.095565358718364</v>
      </c>
      <c r="X76">
        <v>41.76</v>
      </c>
      <c r="Y76">
        <v>0</v>
      </c>
      <c r="Z76">
        <v>5.5073399999999983</v>
      </c>
      <c r="AA76">
        <v>17.806810126582281</v>
      </c>
      <c r="AB76">
        <v>11.123917479369839</v>
      </c>
      <c r="AC76">
        <v>12.276138683838543</v>
      </c>
      <c r="AD76">
        <v>15.438327024981076</v>
      </c>
      <c r="AE76">
        <v>13.923043149129448</v>
      </c>
      <c r="AF76">
        <v>20.116805273833673</v>
      </c>
      <c r="AG76">
        <v>29.121332000000002</v>
      </c>
      <c r="AH76">
        <v>59.274089968321015</v>
      </c>
      <c r="AI76">
        <v>0</v>
      </c>
      <c r="AJ76">
        <v>0</v>
      </c>
      <c r="AK76">
        <v>22.568330969267144</v>
      </c>
      <c r="AL76">
        <v>1.0071557659208261</v>
      </c>
      <c r="AM76">
        <v>2.2265401350337584</v>
      </c>
      <c r="AN76">
        <v>0</v>
      </c>
      <c r="AO76">
        <v>0</v>
      </c>
      <c r="AP76">
        <v>0.382104</v>
      </c>
      <c r="AQ76">
        <v>41.493431746031746</v>
      </c>
      <c r="AR76">
        <v>0.46996648550724623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1081.8764521363407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489.84750781681078</v>
      </c>
      <c r="L77">
        <v>6.73</v>
      </c>
      <c r="M77">
        <v>30.67</v>
      </c>
      <c r="N77">
        <v>50.164392294220661</v>
      </c>
      <c r="O77">
        <v>70.849999999999994</v>
      </c>
      <c r="P77">
        <v>21.328024085224641</v>
      </c>
      <c r="Q77">
        <v>8.68</v>
      </c>
      <c r="R77">
        <v>8.9543937162493865</v>
      </c>
      <c r="S77">
        <v>11.15</v>
      </c>
      <c r="T77">
        <v>0</v>
      </c>
      <c r="U77">
        <v>60.351498559793406</v>
      </c>
      <c r="V77">
        <v>7.6843910806174947</v>
      </c>
      <c r="W77">
        <v>19.095565358718364</v>
      </c>
      <c r="X77">
        <v>41.76</v>
      </c>
      <c r="Y77">
        <v>0</v>
      </c>
      <c r="Z77">
        <v>5.5073399999999983</v>
      </c>
      <c r="AA77">
        <v>17.806810126582281</v>
      </c>
      <c r="AB77">
        <v>11.123917479369839</v>
      </c>
      <c r="AC77">
        <v>12.276138683838543</v>
      </c>
      <c r="AD77">
        <v>15.438327024981076</v>
      </c>
      <c r="AE77">
        <v>13.923043149129448</v>
      </c>
      <c r="AF77">
        <v>20.116805273833673</v>
      </c>
      <c r="AG77">
        <v>29.121332000000002</v>
      </c>
      <c r="AH77">
        <v>59.274089968321015</v>
      </c>
      <c r="AI77">
        <v>0</v>
      </c>
      <c r="AJ77">
        <v>0</v>
      </c>
      <c r="AK77">
        <v>22.568330969267144</v>
      </c>
      <c r="AL77">
        <v>1.0071557659208261</v>
      </c>
      <c r="AM77">
        <v>2.2265401350337584</v>
      </c>
      <c r="AN77">
        <v>0</v>
      </c>
      <c r="AO77">
        <v>0</v>
      </c>
      <c r="AP77">
        <v>0.382104</v>
      </c>
      <c r="AQ77">
        <v>41.493431746031746</v>
      </c>
      <c r="AR77">
        <v>1.3967228260869562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1082.8032084769204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489.84750781681078</v>
      </c>
      <c r="L78">
        <v>6.73</v>
      </c>
      <c r="M78">
        <v>30.67</v>
      </c>
      <c r="N78">
        <v>50.164392294220661</v>
      </c>
      <c r="O78">
        <v>70.849999999999994</v>
      </c>
      <c r="P78">
        <v>21.328024085224641</v>
      </c>
      <c r="Q78">
        <v>8.68</v>
      </c>
      <c r="R78">
        <v>8.9543937162493865</v>
      </c>
      <c r="S78">
        <v>11.15</v>
      </c>
      <c r="T78">
        <v>0</v>
      </c>
      <c r="U78">
        <v>60.351498559793406</v>
      </c>
      <c r="V78">
        <v>7.6843910806174947</v>
      </c>
      <c r="W78">
        <v>19.095565358718364</v>
      </c>
      <c r="X78">
        <v>41.76</v>
      </c>
      <c r="Y78">
        <v>0</v>
      </c>
      <c r="Z78">
        <v>5.5073399999999983</v>
      </c>
      <c r="AA78">
        <v>17.806810126582281</v>
      </c>
      <c r="AB78">
        <v>11.123917479369839</v>
      </c>
      <c r="AC78">
        <v>12.276138683838543</v>
      </c>
      <c r="AD78">
        <v>15.438327024981076</v>
      </c>
      <c r="AE78">
        <v>13.923043149129448</v>
      </c>
      <c r="AF78">
        <v>20.116805273833673</v>
      </c>
      <c r="AG78">
        <v>29.121332000000002</v>
      </c>
      <c r="AH78">
        <v>59.274089968321015</v>
      </c>
      <c r="AI78">
        <v>0</v>
      </c>
      <c r="AJ78">
        <v>0</v>
      </c>
      <c r="AK78">
        <v>22.568330969267144</v>
      </c>
      <c r="AL78">
        <v>1.0071557659208261</v>
      </c>
      <c r="AM78">
        <v>2.2265401350337584</v>
      </c>
      <c r="AN78">
        <v>0</v>
      </c>
      <c r="AO78">
        <v>0</v>
      </c>
      <c r="AP78">
        <v>0.382104</v>
      </c>
      <c r="AQ78">
        <v>41.493431746031746</v>
      </c>
      <c r="AR78">
        <v>11.191351449275357</v>
      </c>
      <c r="AS78">
        <v>4.5456289027653884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1095.2681195859846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434.32</v>
      </c>
      <c r="L79">
        <v>6.73</v>
      </c>
      <c r="M79">
        <v>30.67</v>
      </c>
      <c r="N79">
        <v>50.164392294220661</v>
      </c>
      <c r="O79">
        <v>70.849999999999994</v>
      </c>
      <c r="P79">
        <v>21.328024085224641</v>
      </c>
      <c r="Q79">
        <v>8.68</v>
      </c>
      <c r="R79">
        <v>8.9543937162493865</v>
      </c>
      <c r="S79">
        <v>11.15</v>
      </c>
      <c r="T79">
        <v>0</v>
      </c>
      <c r="U79">
        <v>60.351498559793406</v>
      </c>
      <c r="V79">
        <v>7.6843910806174947</v>
      </c>
      <c r="W79">
        <v>19.095565358718364</v>
      </c>
      <c r="X79">
        <v>41.76</v>
      </c>
      <c r="Y79">
        <v>0</v>
      </c>
      <c r="Z79">
        <v>5.5073399999999983</v>
      </c>
      <c r="AA79">
        <v>17.806810126582281</v>
      </c>
      <c r="AB79">
        <v>11.123917479369839</v>
      </c>
      <c r="AC79">
        <v>12.276138683838543</v>
      </c>
      <c r="AD79">
        <v>10.378596517789553</v>
      </c>
      <c r="AE79">
        <v>13.923043149129448</v>
      </c>
      <c r="AF79">
        <v>20.116805273833673</v>
      </c>
      <c r="AG79">
        <v>29.121332000000002</v>
      </c>
      <c r="AH79">
        <v>49.396538965153105</v>
      </c>
      <c r="AI79">
        <v>1.3439481539670068</v>
      </c>
      <c r="AJ79">
        <v>0</v>
      </c>
      <c r="AK79">
        <v>22.568330969267144</v>
      </c>
      <c r="AL79">
        <v>1.0071557659208261</v>
      </c>
      <c r="AM79">
        <v>2.2265401350337584</v>
      </c>
      <c r="AN79">
        <v>0</v>
      </c>
      <c r="AO79">
        <v>0</v>
      </c>
      <c r="AP79">
        <v>0.382104</v>
      </c>
      <c r="AQ79">
        <v>41.493431746031746</v>
      </c>
      <c r="AR79">
        <v>11.191351449275357</v>
      </c>
      <c r="AS79">
        <v>4.5456289027653884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1026.1472784127816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427</v>
      </c>
      <c r="L80">
        <v>6.73</v>
      </c>
      <c r="M80">
        <v>30.67</v>
      </c>
      <c r="N80">
        <v>50.164392294220661</v>
      </c>
      <c r="O80">
        <v>70.849999999999994</v>
      </c>
      <c r="P80">
        <v>21.328024085224641</v>
      </c>
      <c r="Q80">
        <v>8.68</v>
      </c>
      <c r="R80">
        <v>8.9543937162493865</v>
      </c>
      <c r="S80">
        <v>11.15</v>
      </c>
      <c r="T80">
        <v>0</v>
      </c>
      <c r="U80">
        <v>60.351498559793406</v>
      </c>
      <c r="V80">
        <v>7.6843910806174947</v>
      </c>
      <c r="W80">
        <v>19.095565358718364</v>
      </c>
      <c r="X80">
        <v>41.76</v>
      </c>
      <c r="Y80">
        <v>0</v>
      </c>
      <c r="Z80">
        <v>2.7536699999999992</v>
      </c>
      <c r="AA80">
        <v>10.344113924050635</v>
      </c>
      <c r="AB80">
        <v>11.123917479369839</v>
      </c>
      <c r="AC80">
        <v>4.0891181089995285</v>
      </c>
      <c r="AD80">
        <v>6.8077971233913717</v>
      </c>
      <c r="AE80">
        <v>6.9615215745647241</v>
      </c>
      <c r="AF80">
        <v>11.833007099391482</v>
      </c>
      <c r="AG80">
        <v>29.121332000000002</v>
      </c>
      <c r="AH80">
        <v>39.518987961985211</v>
      </c>
      <c r="AI80">
        <v>6.9920439905734471</v>
      </c>
      <c r="AJ80">
        <v>0</v>
      </c>
      <c r="AK80">
        <v>22.568330969267144</v>
      </c>
      <c r="AL80">
        <v>1.0071557659208261</v>
      </c>
      <c r="AM80">
        <v>0</v>
      </c>
      <c r="AN80">
        <v>0</v>
      </c>
      <c r="AO80">
        <v>0</v>
      </c>
      <c r="AP80">
        <v>0.382104</v>
      </c>
      <c r="AQ80">
        <v>41.493431746031746</v>
      </c>
      <c r="AR80">
        <v>11.191351449275357</v>
      </c>
      <c r="AS80">
        <v>4.5456289027653884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975.1517771904106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396.22</v>
      </c>
      <c r="L81">
        <v>6.73</v>
      </c>
      <c r="M81">
        <v>30.67</v>
      </c>
      <c r="N81">
        <v>50.164392294220661</v>
      </c>
      <c r="O81">
        <v>70.849999999999994</v>
      </c>
      <c r="P81">
        <v>21.328024085224641</v>
      </c>
      <c r="Q81">
        <v>8.68</v>
      </c>
      <c r="R81">
        <v>8.9543937162493865</v>
      </c>
      <c r="S81">
        <v>11.15</v>
      </c>
      <c r="T81">
        <v>0</v>
      </c>
      <c r="U81">
        <v>60.351498559793406</v>
      </c>
      <c r="V81">
        <v>7.6843910806174947</v>
      </c>
      <c r="W81">
        <v>19.095565358718364</v>
      </c>
      <c r="X81">
        <v>41.76</v>
      </c>
      <c r="Y81">
        <v>0</v>
      </c>
      <c r="Z81">
        <v>2.7536699999999992</v>
      </c>
      <c r="AA81">
        <v>5.0732278481012676</v>
      </c>
      <c r="AB81">
        <v>5.5641545386346571</v>
      </c>
      <c r="AC81">
        <v>0</v>
      </c>
      <c r="AD81">
        <v>3.4038985616956858</v>
      </c>
      <c r="AE81">
        <v>6.9615215745647241</v>
      </c>
      <c r="AF81">
        <v>5.9130375253549694</v>
      </c>
      <c r="AG81">
        <v>29.121332000000002</v>
      </c>
      <c r="AH81">
        <v>29.637044984160507</v>
      </c>
      <c r="AI81">
        <v>6.9920439905734471</v>
      </c>
      <c r="AJ81">
        <v>0</v>
      </c>
      <c r="AK81">
        <v>22.568330969267144</v>
      </c>
      <c r="AL81">
        <v>1.0071557659208261</v>
      </c>
      <c r="AM81">
        <v>0</v>
      </c>
      <c r="AN81">
        <v>0</v>
      </c>
      <c r="AO81">
        <v>0</v>
      </c>
      <c r="AP81">
        <v>0.382104</v>
      </c>
      <c r="AQ81">
        <v>41.493431746031746</v>
      </c>
      <c r="AR81">
        <v>1.3967228260869562</v>
      </c>
      <c r="AS81">
        <v>1.8753464168896818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897.78128784210537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392.37</v>
      </c>
      <c r="L82">
        <v>6.73</v>
      </c>
      <c r="M82">
        <v>30.67</v>
      </c>
      <c r="N82">
        <v>50.164392294220661</v>
      </c>
      <c r="O82">
        <v>70.849999999999994</v>
      </c>
      <c r="P82">
        <v>21.328024085224641</v>
      </c>
      <c r="Q82">
        <v>8.68</v>
      </c>
      <c r="R82">
        <v>8.9543937162493865</v>
      </c>
      <c r="S82">
        <v>11.15</v>
      </c>
      <c r="T82">
        <v>0</v>
      </c>
      <c r="U82">
        <v>60.351498559793406</v>
      </c>
      <c r="V82">
        <v>7.6843910806174947</v>
      </c>
      <c r="W82">
        <v>19.095565358718364</v>
      </c>
      <c r="X82">
        <v>41.76</v>
      </c>
      <c r="Y82">
        <v>0</v>
      </c>
      <c r="Z82">
        <v>0.46553272727272721</v>
      </c>
      <c r="AA82">
        <v>0</v>
      </c>
      <c r="AB82">
        <v>5.5641545386346571</v>
      </c>
      <c r="AC82">
        <v>0</v>
      </c>
      <c r="AD82">
        <v>0</v>
      </c>
      <c r="AE82">
        <v>6.9615215745647241</v>
      </c>
      <c r="AF82">
        <v>5.9130375253549694</v>
      </c>
      <c r="AG82">
        <v>29.121332000000002</v>
      </c>
      <c r="AH82">
        <v>19.759493980992605</v>
      </c>
      <c r="AI82">
        <v>6.9920439905734471</v>
      </c>
      <c r="AJ82">
        <v>0</v>
      </c>
      <c r="AK82">
        <v>22.568330969267144</v>
      </c>
      <c r="AL82">
        <v>1.0071557659208261</v>
      </c>
      <c r="AM82">
        <v>0</v>
      </c>
      <c r="AN82">
        <v>0</v>
      </c>
      <c r="AO82">
        <v>0</v>
      </c>
      <c r="AP82">
        <v>0.382104</v>
      </c>
      <c r="AQ82">
        <v>41.493431746031746</v>
      </c>
      <c r="AR82">
        <v>1.3967228260869562</v>
      </c>
      <c r="AS82">
        <v>1.8753464168896818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873.28847315641326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401.03000000000003</v>
      </c>
      <c r="L83">
        <v>7</v>
      </c>
      <c r="M83">
        <v>30.67</v>
      </c>
      <c r="N83">
        <v>50.164392294220661</v>
      </c>
      <c r="O83">
        <v>70.849999999999994</v>
      </c>
      <c r="P83">
        <v>21.328024085224641</v>
      </c>
      <c r="Q83">
        <v>8.68</v>
      </c>
      <c r="R83">
        <v>8.9543937162493865</v>
      </c>
      <c r="S83">
        <v>11.15</v>
      </c>
      <c r="T83">
        <v>0</v>
      </c>
      <c r="U83">
        <v>60.351498559793406</v>
      </c>
      <c r="V83">
        <v>7.6843910806174947</v>
      </c>
      <c r="W83">
        <v>19.095565358718364</v>
      </c>
      <c r="X83">
        <v>41.76</v>
      </c>
      <c r="Y83">
        <v>0</v>
      </c>
      <c r="Z83">
        <v>0</v>
      </c>
      <c r="AA83">
        <v>0</v>
      </c>
      <c r="AB83">
        <v>5.5641545386346571</v>
      </c>
      <c r="AC83">
        <v>0</v>
      </c>
      <c r="AD83">
        <v>0</v>
      </c>
      <c r="AE83">
        <v>6.9615215745647241</v>
      </c>
      <c r="AF83">
        <v>5.9130375253549694</v>
      </c>
      <c r="AG83">
        <v>29.121332000000002</v>
      </c>
      <c r="AH83">
        <v>9.8775510031678966</v>
      </c>
      <c r="AI83">
        <v>6.9920439905734471</v>
      </c>
      <c r="AJ83">
        <v>0</v>
      </c>
      <c r="AK83">
        <v>22.568330969267144</v>
      </c>
      <c r="AL83">
        <v>1.0071557659208261</v>
      </c>
      <c r="AM83">
        <v>0</v>
      </c>
      <c r="AN83">
        <v>0</v>
      </c>
      <c r="AO83">
        <v>0</v>
      </c>
      <c r="AP83">
        <v>0.382104</v>
      </c>
      <c r="AQ83">
        <v>41.493431746031746</v>
      </c>
      <c r="AR83">
        <v>1.3967228260869562</v>
      </c>
      <c r="AS83">
        <v>1.8753464168896818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871.87099745131593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404.88</v>
      </c>
      <c r="L84">
        <v>7</v>
      </c>
      <c r="M84">
        <v>30.67</v>
      </c>
      <c r="N84">
        <v>50.164392294220661</v>
      </c>
      <c r="O84">
        <v>70.849999999999994</v>
      </c>
      <c r="P84">
        <v>21.328024085224641</v>
      </c>
      <c r="Q84">
        <v>8.68</v>
      </c>
      <c r="R84">
        <v>8.9543937162493865</v>
      </c>
      <c r="S84">
        <v>11.15</v>
      </c>
      <c r="T84">
        <v>0</v>
      </c>
      <c r="U84">
        <v>60.351498559793406</v>
      </c>
      <c r="V84">
        <v>7.6843910806174947</v>
      </c>
      <c r="W84">
        <v>19.095565358718364</v>
      </c>
      <c r="X84">
        <v>41.76</v>
      </c>
      <c r="Y84">
        <v>0</v>
      </c>
      <c r="Z84">
        <v>0</v>
      </c>
      <c r="AA84">
        <v>0</v>
      </c>
      <c r="AB84">
        <v>5.5641545386346571</v>
      </c>
      <c r="AC84">
        <v>0</v>
      </c>
      <c r="AD84">
        <v>0</v>
      </c>
      <c r="AE84">
        <v>6.9615215745647241</v>
      </c>
      <c r="AF84">
        <v>5.9130375253549694</v>
      </c>
      <c r="AG84">
        <v>29.121332000000002</v>
      </c>
      <c r="AH84">
        <v>0</v>
      </c>
      <c r="AI84">
        <v>6.9920439905734471</v>
      </c>
      <c r="AJ84">
        <v>0</v>
      </c>
      <c r="AK84">
        <v>22.568330969267144</v>
      </c>
      <c r="AL84">
        <v>1.0071557659208261</v>
      </c>
      <c r="AM84">
        <v>0</v>
      </c>
      <c r="AN84">
        <v>0</v>
      </c>
      <c r="AO84">
        <v>0</v>
      </c>
      <c r="AP84">
        <v>0.382104</v>
      </c>
      <c r="AQ84">
        <v>41.493431746031746</v>
      </c>
      <c r="AR84">
        <v>1.3967228260869562</v>
      </c>
      <c r="AS84">
        <v>1.8753464168896818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865.84344644814792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401.99</v>
      </c>
      <c r="L85">
        <v>7</v>
      </c>
      <c r="M85">
        <v>30.67</v>
      </c>
      <c r="N85">
        <v>50.164392294220661</v>
      </c>
      <c r="O85">
        <v>70.849999999999994</v>
      </c>
      <c r="P85">
        <v>21.328024085224641</v>
      </c>
      <c r="Q85">
        <v>8.68</v>
      </c>
      <c r="R85">
        <v>8.9543937162493865</v>
      </c>
      <c r="S85">
        <v>11.15</v>
      </c>
      <c r="T85">
        <v>0</v>
      </c>
      <c r="U85">
        <v>60.351498559793406</v>
      </c>
      <c r="V85">
        <v>4.8099999999999996</v>
      </c>
      <c r="W85">
        <v>19.095565358718364</v>
      </c>
      <c r="X85">
        <v>41.76</v>
      </c>
      <c r="Y85">
        <v>0</v>
      </c>
      <c r="Z85">
        <v>0</v>
      </c>
      <c r="AA85">
        <v>0</v>
      </c>
      <c r="AB85">
        <v>5.5641545386346571</v>
      </c>
      <c r="AC85">
        <v>0</v>
      </c>
      <c r="AD85">
        <v>0</v>
      </c>
      <c r="AE85">
        <v>6.9615215745647241</v>
      </c>
      <c r="AF85">
        <v>5.9130375253549694</v>
      </c>
      <c r="AG85">
        <v>29.121332000000002</v>
      </c>
      <c r="AH85">
        <v>0</v>
      </c>
      <c r="AI85">
        <v>6.9920439905734471</v>
      </c>
      <c r="AJ85">
        <v>0</v>
      </c>
      <c r="AK85">
        <v>22.568330969267144</v>
      </c>
      <c r="AL85">
        <v>1.0071557659208261</v>
      </c>
      <c r="AM85">
        <v>0</v>
      </c>
      <c r="AN85">
        <v>0</v>
      </c>
      <c r="AO85">
        <v>0</v>
      </c>
      <c r="AP85">
        <v>0.382104</v>
      </c>
      <c r="AQ85">
        <v>41.493431746031746</v>
      </c>
      <c r="AR85">
        <v>1.3967228260869562</v>
      </c>
      <c r="AS85">
        <v>1.8753464168896818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860.07905536753037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393.34</v>
      </c>
      <c r="L86">
        <v>7</v>
      </c>
      <c r="M86">
        <v>30.67</v>
      </c>
      <c r="N86">
        <v>50.164392294220661</v>
      </c>
      <c r="O86">
        <v>70.849999999999994</v>
      </c>
      <c r="P86">
        <v>21.328024085224641</v>
      </c>
      <c r="Q86">
        <v>8.68</v>
      </c>
      <c r="R86">
        <v>8.9543937162493865</v>
      </c>
      <c r="S86">
        <v>11.15</v>
      </c>
      <c r="T86">
        <v>0</v>
      </c>
      <c r="U86">
        <v>60.351498559793406</v>
      </c>
      <c r="V86">
        <v>4.8099999999999996</v>
      </c>
      <c r="W86">
        <v>19.095565358718364</v>
      </c>
      <c r="X86">
        <v>41.76</v>
      </c>
      <c r="Y86">
        <v>0</v>
      </c>
      <c r="Z86">
        <v>0</v>
      </c>
      <c r="AA86">
        <v>0</v>
      </c>
      <c r="AB86">
        <v>5.5641545386346571</v>
      </c>
      <c r="AC86">
        <v>0</v>
      </c>
      <c r="AD86">
        <v>0</v>
      </c>
      <c r="AE86">
        <v>6.9615215745647241</v>
      </c>
      <c r="AF86">
        <v>5.9130375253549694</v>
      </c>
      <c r="AG86">
        <v>29.121332000000002</v>
      </c>
      <c r="AH86">
        <v>0</v>
      </c>
      <c r="AI86">
        <v>0.80812568735270995</v>
      </c>
      <c r="AJ86">
        <v>0</v>
      </c>
      <c r="AK86">
        <v>22.568330969267144</v>
      </c>
      <c r="AL86">
        <v>1.0071557659208261</v>
      </c>
      <c r="AM86">
        <v>0</v>
      </c>
      <c r="AN86">
        <v>0</v>
      </c>
      <c r="AO86">
        <v>0</v>
      </c>
      <c r="AP86">
        <v>0.382104</v>
      </c>
      <c r="AQ86">
        <v>31.123539682539683</v>
      </c>
      <c r="AR86">
        <v>1.3967228260869562</v>
      </c>
      <c r="AS86">
        <v>1.8753464168896818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834.87524500081759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385.64000000000004</v>
      </c>
      <c r="L87">
        <v>7</v>
      </c>
      <c r="M87">
        <v>30.67</v>
      </c>
      <c r="N87">
        <v>50.164392294220661</v>
      </c>
      <c r="O87">
        <v>70.849999999999994</v>
      </c>
      <c r="P87">
        <v>21.328024085224641</v>
      </c>
      <c r="Q87">
        <v>8.68</v>
      </c>
      <c r="R87">
        <v>8.9543937162493865</v>
      </c>
      <c r="S87">
        <v>11.15</v>
      </c>
      <c r="T87">
        <v>0</v>
      </c>
      <c r="U87">
        <v>60.351498559793406</v>
      </c>
      <c r="V87">
        <v>4.8099999999999996</v>
      </c>
      <c r="W87">
        <v>19.095565358718364</v>
      </c>
      <c r="X87">
        <v>41.76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29.121332000000002</v>
      </c>
      <c r="AH87">
        <v>0</v>
      </c>
      <c r="AI87">
        <v>0</v>
      </c>
      <c r="AJ87">
        <v>0</v>
      </c>
      <c r="AK87">
        <v>22.568330969267144</v>
      </c>
      <c r="AL87">
        <v>1.0071557659208261</v>
      </c>
      <c r="AM87">
        <v>0</v>
      </c>
      <c r="AN87">
        <v>0</v>
      </c>
      <c r="AO87">
        <v>0</v>
      </c>
      <c r="AP87">
        <v>1.247328</v>
      </c>
      <c r="AQ87">
        <v>31.123539682539683</v>
      </c>
      <c r="AR87">
        <v>1.3967228260869562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821.66818877483036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383.72</v>
      </c>
      <c r="L88">
        <v>7</v>
      </c>
      <c r="M88">
        <v>30.67</v>
      </c>
      <c r="N88">
        <v>50.164392294220661</v>
      </c>
      <c r="O88">
        <v>70.849999999999994</v>
      </c>
      <c r="P88">
        <v>21.328024085224641</v>
      </c>
      <c r="Q88">
        <v>8.68</v>
      </c>
      <c r="R88">
        <v>8.9550968109339415</v>
      </c>
      <c r="S88">
        <v>11.15</v>
      </c>
      <c r="T88">
        <v>0</v>
      </c>
      <c r="U88">
        <v>60.351498559793406</v>
      </c>
      <c r="V88">
        <v>4.8099999999999996</v>
      </c>
      <c r="W88">
        <v>19.095565358718364</v>
      </c>
      <c r="X88">
        <v>41.76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29.121332000000002</v>
      </c>
      <c r="AH88">
        <v>0</v>
      </c>
      <c r="AI88">
        <v>0</v>
      </c>
      <c r="AJ88">
        <v>0</v>
      </c>
      <c r="AK88">
        <v>22.568330969267144</v>
      </c>
      <c r="AL88">
        <v>1.0071557659208261</v>
      </c>
      <c r="AM88">
        <v>0</v>
      </c>
      <c r="AN88">
        <v>0</v>
      </c>
      <c r="AO88">
        <v>0</v>
      </c>
      <c r="AP88">
        <v>1.247328</v>
      </c>
      <c r="AQ88">
        <v>31.123539682539683</v>
      </c>
      <c r="AR88">
        <v>1.3967228260869562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819.74889186951486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384.68000000000006</v>
      </c>
      <c r="L89">
        <v>6.9999999999999991</v>
      </c>
      <c r="M89">
        <v>30.67</v>
      </c>
      <c r="N89">
        <v>50.164392294220661</v>
      </c>
      <c r="O89">
        <v>70.849999999999994</v>
      </c>
      <c r="P89">
        <v>21.328024085224641</v>
      </c>
      <c r="Q89">
        <v>8.68</v>
      </c>
      <c r="R89">
        <v>8.9550968109339415</v>
      </c>
      <c r="S89">
        <v>11.15</v>
      </c>
      <c r="T89">
        <v>0</v>
      </c>
      <c r="U89">
        <v>60.351498559793406</v>
      </c>
      <c r="V89">
        <v>4.8099999999999996</v>
      </c>
      <c r="W89">
        <v>19.095565358718364</v>
      </c>
      <c r="X89">
        <v>41.76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29.121332000000002</v>
      </c>
      <c r="AH89">
        <v>0</v>
      </c>
      <c r="AI89">
        <v>0</v>
      </c>
      <c r="AJ89">
        <v>0</v>
      </c>
      <c r="AK89">
        <v>22.568330969267144</v>
      </c>
      <c r="AL89">
        <v>1.0071557659208261</v>
      </c>
      <c r="AM89">
        <v>0</v>
      </c>
      <c r="AN89">
        <v>0</v>
      </c>
      <c r="AO89">
        <v>0</v>
      </c>
      <c r="AP89">
        <v>1.247328</v>
      </c>
      <c r="AQ89">
        <v>20.753647619047619</v>
      </c>
      <c r="AR89">
        <v>4.6645271739130409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813.60680415384888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387.57</v>
      </c>
      <c r="L90">
        <v>6.9999999999999991</v>
      </c>
      <c r="M90">
        <v>30.67</v>
      </c>
      <c r="N90">
        <v>50.164392294220661</v>
      </c>
      <c r="O90">
        <v>70.849999999999994</v>
      </c>
      <c r="P90">
        <v>21.328024085224641</v>
      </c>
      <c r="Q90">
        <v>8.68</v>
      </c>
      <c r="R90">
        <v>8.9550968109339415</v>
      </c>
      <c r="S90">
        <v>11.15</v>
      </c>
      <c r="T90">
        <v>0</v>
      </c>
      <c r="U90">
        <v>60.351498559793406</v>
      </c>
      <c r="V90">
        <v>4.8099999999999996</v>
      </c>
      <c r="W90">
        <v>19.095565358718364</v>
      </c>
      <c r="X90">
        <v>41.76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29.121332000000002</v>
      </c>
      <c r="AH90">
        <v>0</v>
      </c>
      <c r="AI90">
        <v>0</v>
      </c>
      <c r="AJ90">
        <v>0</v>
      </c>
      <c r="AK90">
        <v>22.568330969267144</v>
      </c>
      <c r="AL90">
        <v>1.0071557659208261</v>
      </c>
      <c r="AM90">
        <v>0</v>
      </c>
      <c r="AN90">
        <v>0</v>
      </c>
      <c r="AO90">
        <v>0</v>
      </c>
      <c r="AP90">
        <v>1.247328</v>
      </c>
      <c r="AQ90">
        <v>20.753647619047619</v>
      </c>
      <c r="AR90">
        <v>4.6645271739130409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816.49680415384887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383.72</v>
      </c>
      <c r="L91">
        <v>6.73</v>
      </c>
      <c r="M91">
        <v>30.67</v>
      </c>
      <c r="N91">
        <v>50.164392294220661</v>
      </c>
      <c r="O91">
        <v>70.849999999999994</v>
      </c>
      <c r="P91">
        <v>21.328024085224641</v>
      </c>
      <c r="Q91">
        <v>8.68</v>
      </c>
      <c r="R91">
        <v>8.9550968109339415</v>
      </c>
      <c r="S91">
        <v>11.15</v>
      </c>
      <c r="T91">
        <v>0</v>
      </c>
      <c r="U91">
        <v>60.351498559793406</v>
      </c>
      <c r="V91">
        <v>5.0025863309352534</v>
      </c>
      <c r="W91">
        <v>19.095565358718364</v>
      </c>
      <c r="X91">
        <v>41.76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29.121332000000002</v>
      </c>
      <c r="AH91">
        <v>0</v>
      </c>
      <c r="AI91">
        <v>0</v>
      </c>
      <c r="AJ91">
        <v>0</v>
      </c>
      <c r="AK91">
        <v>22.568330969267144</v>
      </c>
      <c r="AL91">
        <v>1.0071557659208261</v>
      </c>
      <c r="AM91">
        <v>0</v>
      </c>
      <c r="AN91">
        <v>0</v>
      </c>
      <c r="AO91">
        <v>0</v>
      </c>
      <c r="AP91">
        <v>1.0804320000000001</v>
      </c>
      <c r="AQ91">
        <v>20.753647619047619</v>
      </c>
      <c r="AR91">
        <v>4.6645271739130409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812.40249448478414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376.99</v>
      </c>
      <c r="L92">
        <v>6.73</v>
      </c>
      <c r="M92">
        <v>30.67</v>
      </c>
      <c r="N92">
        <v>50.164392294220661</v>
      </c>
      <c r="O92">
        <v>70.849999999999994</v>
      </c>
      <c r="P92">
        <v>21.328024085224641</v>
      </c>
      <c r="Q92">
        <v>8.68</v>
      </c>
      <c r="R92">
        <v>8.9550968109339415</v>
      </c>
      <c r="S92">
        <v>11.15</v>
      </c>
      <c r="T92">
        <v>0</v>
      </c>
      <c r="U92">
        <v>60.351498559793406</v>
      </c>
      <c r="V92">
        <v>5.0025863309352534</v>
      </c>
      <c r="W92">
        <v>19.095565358718364</v>
      </c>
      <c r="X92">
        <v>41.76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29.121332000000002</v>
      </c>
      <c r="AH92">
        <v>0</v>
      </c>
      <c r="AI92">
        <v>0</v>
      </c>
      <c r="AJ92">
        <v>0</v>
      </c>
      <c r="AK92">
        <v>22.568330969267144</v>
      </c>
      <c r="AL92">
        <v>1.0071557659208261</v>
      </c>
      <c r="AM92">
        <v>0</v>
      </c>
      <c r="AN92">
        <v>0</v>
      </c>
      <c r="AO92">
        <v>0</v>
      </c>
      <c r="AP92">
        <v>1.0804320000000001</v>
      </c>
      <c r="AQ92">
        <v>20.753647619047619</v>
      </c>
      <c r="AR92">
        <v>4.6645271739130409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805.67249448478412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359.68000000000006</v>
      </c>
      <c r="L93">
        <v>6.73</v>
      </c>
      <c r="M93">
        <v>30.67</v>
      </c>
      <c r="N93">
        <v>50.164392294220661</v>
      </c>
      <c r="O93">
        <v>70.849999999999994</v>
      </c>
      <c r="P93">
        <v>21.328024085224641</v>
      </c>
      <c r="Q93">
        <v>8.68</v>
      </c>
      <c r="R93">
        <v>8.9550968109339415</v>
      </c>
      <c r="S93">
        <v>11.15</v>
      </c>
      <c r="T93">
        <v>0</v>
      </c>
      <c r="U93">
        <v>60.351498559793406</v>
      </c>
      <c r="V93">
        <v>5.0025863309352534</v>
      </c>
      <c r="W93">
        <v>19.099999999999998</v>
      </c>
      <c r="X93">
        <v>41.765325851294477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29.121332000000002</v>
      </c>
      <c r="AH93">
        <v>0</v>
      </c>
      <c r="AI93">
        <v>0</v>
      </c>
      <c r="AJ93">
        <v>0</v>
      </c>
      <c r="AK93">
        <v>22.568330969267144</v>
      </c>
      <c r="AL93">
        <v>6.6621488812392418</v>
      </c>
      <c r="AM93">
        <v>0</v>
      </c>
      <c r="AN93">
        <v>0</v>
      </c>
      <c r="AO93">
        <v>0</v>
      </c>
      <c r="AP93">
        <v>1.0804320000000001</v>
      </c>
      <c r="AQ93">
        <v>20.753647619047619</v>
      </c>
      <c r="AR93">
        <v>4.6645271739130409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794.02724809267875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355.83</v>
      </c>
      <c r="L94">
        <v>6.73</v>
      </c>
      <c r="M94">
        <v>30.67</v>
      </c>
      <c r="N94">
        <v>50.164392294220661</v>
      </c>
      <c r="O94">
        <v>70.849999999999994</v>
      </c>
      <c r="P94">
        <v>21.328024085224641</v>
      </c>
      <c r="Q94">
        <v>8.68</v>
      </c>
      <c r="R94">
        <v>8.9550968109339415</v>
      </c>
      <c r="S94">
        <v>11.15</v>
      </c>
      <c r="T94">
        <v>0</v>
      </c>
      <c r="U94">
        <v>60.351498559793406</v>
      </c>
      <c r="V94">
        <v>5.0025863309352534</v>
      </c>
      <c r="W94">
        <v>19.095565358718364</v>
      </c>
      <c r="X94">
        <v>34.44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29.121332000000002</v>
      </c>
      <c r="AH94">
        <v>0</v>
      </c>
      <c r="AI94">
        <v>0</v>
      </c>
      <c r="AJ94">
        <v>0</v>
      </c>
      <c r="AK94">
        <v>22.568330969267144</v>
      </c>
      <c r="AL94">
        <v>30.013241824440613</v>
      </c>
      <c r="AM94">
        <v>0</v>
      </c>
      <c r="AN94">
        <v>0</v>
      </c>
      <c r="AO94">
        <v>0</v>
      </c>
      <c r="AP94">
        <v>1.0804320000000001</v>
      </c>
      <c r="AQ94">
        <v>10.369892063492063</v>
      </c>
      <c r="AR94">
        <v>4.6645271739130409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795.81482498774835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351.98</v>
      </c>
      <c r="L95">
        <v>6.73</v>
      </c>
      <c r="M95">
        <v>30.67</v>
      </c>
      <c r="N95">
        <v>50.164392294220661</v>
      </c>
      <c r="O95">
        <v>70.849999999999994</v>
      </c>
      <c r="P95">
        <v>21.328024085224641</v>
      </c>
      <c r="Q95">
        <v>8.68</v>
      </c>
      <c r="R95">
        <v>8.9550968109339415</v>
      </c>
      <c r="S95">
        <v>11.15</v>
      </c>
      <c r="T95">
        <v>0</v>
      </c>
      <c r="U95">
        <v>60.351498559793406</v>
      </c>
      <c r="V95">
        <v>5.0025863309352534</v>
      </c>
      <c r="W95">
        <v>19.095565358718364</v>
      </c>
      <c r="X95">
        <v>41.76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29.121332000000002</v>
      </c>
      <c r="AH95">
        <v>0</v>
      </c>
      <c r="AI95">
        <v>0</v>
      </c>
      <c r="AJ95">
        <v>0</v>
      </c>
      <c r="AK95">
        <v>22.568330969267144</v>
      </c>
      <c r="AL95">
        <v>30.013241824440613</v>
      </c>
      <c r="AM95">
        <v>0</v>
      </c>
      <c r="AN95">
        <v>0</v>
      </c>
      <c r="AO95">
        <v>0</v>
      </c>
      <c r="AP95">
        <v>1.3527360000000002</v>
      </c>
      <c r="AQ95">
        <v>10.369892063492063</v>
      </c>
      <c r="AR95">
        <v>4.6645271739130409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799.55712898774846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350.06</v>
      </c>
      <c r="L96">
        <v>6.73</v>
      </c>
      <c r="M96">
        <v>30.67</v>
      </c>
      <c r="N96">
        <v>50.164392294220661</v>
      </c>
      <c r="O96">
        <v>70.849999999999994</v>
      </c>
      <c r="P96">
        <v>21.328024085224641</v>
      </c>
      <c r="Q96">
        <v>8.68</v>
      </c>
      <c r="R96">
        <v>8.9550968109339415</v>
      </c>
      <c r="S96">
        <v>11.15</v>
      </c>
      <c r="T96">
        <v>0</v>
      </c>
      <c r="U96">
        <v>60.351498559793406</v>
      </c>
      <c r="V96">
        <v>5.0025863309352534</v>
      </c>
      <c r="W96">
        <v>19.095565358718364</v>
      </c>
      <c r="X96">
        <v>41.76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29.121332000000002</v>
      </c>
      <c r="AH96">
        <v>0</v>
      </c>
      <c r="AI96">
        <v>0</v>
      </c>
      <c r="AJ96">
        <v>0</v>
      </c>
      <c r="AK96">
        <v>22.568330969267144</v>
      </c>
      <c r="AL96">
        <v>30.013241824440613</v>
      </c>
      <c r="AM96">
        <v>0</v>
      </c>
      <c r="AN96">
        <v>0</v>
      </c>
      <c r="AO96">
        <v>0</v>
      </c>
      <c r="AP96">
        <v>1.3527360000000002</v>
      </c>
      <c r="AQ96">
        <v>0</v>
      </c>
      <c r="AR96">
        <v>4.6645271739130409</v>
      </c>
      <c r="AS96">
        <v>4.5456289027653884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789.93751941013215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302.94</v>
      </c>
      <c r="L97">
        <v>6.73</v>
      </c>
      <c r="M97">
        <v>30.67</v>
      </c>
      <c r="N97">
        <v>50.164392294220661</v>
      </c>
      <c r="O97">
        <v>70.849999999999994</v>
      </c>
      <c r="P97">
        <v>21.328024085224641</v>
      </c>
      <c r="Q97">
        <v>8.68</v>
      </c>
      <c r="R97">
        <v>8.9550968109339415</v>
      </c>
      <c r="S97">
        <v>11.15</v>
      </c>
      <c r="T97">
        <v>0</v>
      </c>
      <c r="U97">
        <v>60.351498559793406</v>
      </c>
      <c r="V97">
        <v>5.0025863309352534</v>
      </c>
      <c r="W97">
        <v>19.095565358718364</v>
      </c>
      <c r="X97">
        <v>41.76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29.121332000000002</v>
      </c>
      <c r="AH97">
        <v>0</v>
      </c>
      <c r="AI97">
        <v>0</v>
      </c>
      <c r="AJ97">
        <v>0</v>
      </c>
      <c r="AK97">
        <v>22.568330969267144</v>
      </c>
      <c r="AL97">
        <v>30.013241824440613</v>
      </c>
      <c r="AM97">
        <v>0</v>
      </c>
      <c r="AN97">
        <v>0</v>
      </c>
      <c r="AO97">
        <v>0</v>
      </c>
      <c r="AP97">
        <v>1.3527360000000002</v>
      </c>
      <c r="AQ97">
        <v>0</v>
      </c>
      <c r="AR97">
        <v>3.7289864130434767</v>
      </c>
      <c r="AS97">
        <v>4.5456289027653884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741.88197864926258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269.27999999999997</v>
      </c>
      <c r="L98">
        <v>6.73</v>
      </c>
      <c r="M98">
        <v>30.67</v>
      </c>
      <c r="N98">
        <v>50.164392294220661</v>
      </c>
      <c r="O98">
        <v>70.849999999999994</v>
      </c>
      <c r="P98">
        <v>21.328024085224641</v>
      </c>
      <c r="Q98">
        <v>8.68</v>
      </c>
      <c r="R98">
        <v>8.9550968109339415</v>
      </c>
      <c r="S98">
        <v>11.15</v>
      </c>
      <c r="T98">
        <v>0</v>
      </c>
      <c r="U98">
        <v>60.351498559793406</v>
      </c>
      <c r="V98">
        <v>5.0025863309352534</v>
      </c>
      <c r="W98">
        <v>19.095565358718364</v>
      </c>
      <c r="X98">
        <v>41.76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29.121332000000002</v>
      </c>
      <c r="AH98">
        <v>0</v>
      </c>
      <c r="AI98">
        <v>0</v>
      </c>
      <c r="AJ98">
        <v>0</v>
      </c>
      <c r="AK98">
        <v>22.568330969267144</v>
      </c>
      <c r="AL98">
        <v>6.6621488812392418</v>
      </c>
      <c r="AM98">
        <v>0</v>
      </c>
      <c r="AN98">
        <v>0</v>
      </c>
      <c r="AO98">
        <v>0</v>
      </c>
      <c r="AP98">
        <v>1.3527360000000002</v>
      </c>
      <c r="AQ98">
        <v>0</v>
      </c>
      <c r="AR98">
        <v>3.7289864130434767</v>
      </c>
      <c r="AS98">
        <v>4.5456289027653884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684.87088570606113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8.5922386942905664</v>
      </c>
      <c r="L99">
        <f t="shared" si="2"/>
        <v>0.14675014511816464</v>
      </c>
      <c r="M99">
        <f t="shared" si="2"/>
        <v>0.73608000000000096</v>
      </c>
      <c r="N99">
        <f t="shared" si="2"/>
        <v>1.2039434183446081</v>
      </c>
      <c r="O99">
        <f t="shared" si="2"/>
        <v>1.7004000000000026</v>
      </c>
      <c r="P99">
        <f t="shared" si="2"/>
        <v>0.51448455396016601</v>
      </c>
      <c r="Q99">
        <f t="shared" si="2"/>
        <v>0.18911800406132018</v>
      </c>
      <c r="R99">
        <f t="shared" si="2"/>
        <v>0.1933772379728621</v>
      </c>
      <c r="S99">
        <f t="shared" si="2"/>
        <v>0.23929378407460514</v>
      </c>
      <c r="T99">
        <f t="shared" si="2"/>
        <v>0</v>
      </c>
      <c r="U99">
        <f t="shared" si="2"/>
        <v>1.3525278507906842</v>
      </c>
      <c r="V99">
        <f t="shared" si="2"/>
        <v>0.16106840289746252</v>
      </c>
      <c r="W99">
        <f t="shared" si="2"/>
        <v>0.42924729491726399</v>
      </c>
      <c r="X99">
        <f t="shared" si="2"/>
        <v>0.93816125896908975</v>
      </c>
      <c r="Y99">
        <f t="shared" si="2"/>
        <v>0</v>
      </c>
      <c r="Z99">
        <f t="shared" si="2"/>
        <v>2.0429640227272724E-2</v>
      </c>
      <c r="AA99">
        <f t="shared" si="2"/>
        <v>5.3483022151898742E-2</v>
      </c>
      <c r="AB99">
        <f t="shared" si="2"/>
        <v>6.722328694673671E-2</v>
      </c>
      <c r="AC99">
        <f t="shared" si="2"/>
        <v>4.0917534160515162E-2</v>
      </c>
      <c r="AD99">
        <f t="shared" si="2"/>
        <v>5.7872863739591225E-2</v>
      </c>
      <c r="AE99">
        <f t="shared" si="2"/>
        <v>0.17229765897047672</v>
      </c>
      <c r="AF99">
        <f t="shared" si="2"/>
        <v>0.17741885395537538</v>
      </c>
      <c r="AG99">
        <f t="shared" si="2"/>
        <v>0.69891196800000077</v>
      </c>
      <c r="AH99">
        <f t="shared" si="2"/>
        <v>0.27130764646251321</v>
      </c>
      <c r="AI99">
        <f t="shared" si="2"/>
        <v>2.2292630204241947E-2</v>
      </c>
      <c r="AJ99">
        <f t="shared" si="2"/>
        <v>0</v>
      </c>
      <c r="AK99">
        <f t="shared" si="2"/>
        <v>0.54163994326241194</v>
      </c>
      <c r="AL99">
        <f t="shared" si="2"/>
        <v>0.11967248623063673</v>
      </c>
      <c r="AM99">
        <f t="shared" si="2"/>
        <v>1.0019430607651912E-2</v>
      </c>
      <c r="AN99">
        <f t="shared" si="2"/>
        <v>0</v>
      </c>
      <c r="AO99">
        <f t="shared" si="2"/>
        <v>0</v>
      </c>
      <c r="AP99">
        <f t="shared" si="2"/>
        <v>3.0603455999999987E-2</v>
      </c>
      <c r="AQ99">
        <f t="shared" si="2"/>
        <v>0.34233814126984136</v>
      </c>
      <c r="AR99">
        <f t="shared" si="2"/>
        <v>5.7931055706521732E-2</v>
      </c>
      <c r="AS99">
        <f t="shared" si="2"/>
        <v>5.837180419268502E-2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19.139422067485153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38.469999999999992</v>
      </c>
      <c r="L3">
        <v>22.12</v>
      </c>
      <c r="M3">
        <v>0</v>
      </c>
      <c r="N3">
        <v>14.43</v>
      </c>
      <c r="O3">
        <v>48.71</v>
      </c>
      <c r="P3">
        <v>60.04</v>
      </c>
      <c r="Q3">
        <v>2.8880630026809655</v>
      </c>
      <c r="R3">
        <v>2.8818860510805502</v>
      </c>
      <c r="S3">
        <v>3.85</v>
      </c>
      <c r="T3">
        <v>0</v>
      </c>
      <c r="U3">
        <v>256.51</v>
      </c>
      <c r="V3">
        <v>2.8821428571428576</v>
      </c>
      <c r="W3">
        <v>5.77</v>
      </c>
      <c r="X3">
        <v>15.26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4.0254920514761547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13.04946729708432</v>
      </c>
      <c r="AL3">
        <v>0.34284423407917397</v>
      </c>
      <c r="AM3">
        <v>0</v>
      </c>
      <c r="AN3">
        <v>0</v>
      </c>
      <c r="AO3">
        <v>0</v>
      </c>
      <c r="AP3">
        <v>0.78232000000000013</v>
      </c>
      <c r="AQ3">
        <v>0</v>
      </c>
      <c r="AR3">
        <v>6.4715507246376811</v>
      </c>
      <c r="AS3">
        <v>1.6409322033898306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500.12469842157145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38.47</v>
      </c>
      <c r="L4">
        <v>22.21</v>
      </c>
      <c r="M4">
        <v>0</v>
      </c>
      <c r="N4">
        <v>14.43</v>
      </c>
      <c r="O4">
        <v>48.71</v>
      </c>
      <c r="P4">
        <v>60.04</v>
      </c>
      <c r="Q4">
        <v>3</v>
      </c>
      <c r="R4">
        <v>2.9</v>
      </c>
      <c r="S4">
        <v>3.86</v>
      </c>
      <c r="T4">
        <v>0</v>
      </c>
      <c r="U4">
        <v>256.51</v>
      </c>
      <c r="V4">
        <v>2.8821428571428576</v>
      </c>
      <c r="W4">
        <v>5.77</v>
      </c>
      <c r="X4">
        <v>11.54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4.0254920514761547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13.04946729708432</v>
      </c>
      <c r="AL4">
        <v>0.34284423407917397</v>
      </c>
      <c r="AM4">
        <v>0</v>
      </c>
      <c r="AN4">
        <v>0</v>
      </c>
      <c r="AO4">
        <v>0</v>
      </c>
      <c r="AP4">
        <v>2.0345400000000002</v>
      </c>
      <c r="AQ4">
        <v>0</v>
      </c>
      <c r="AR4">
        <v>6.4715507246376811</v>
      </c>
      <c r="AS4">
        <v>4.6001984834968779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500.84623564791701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19.23</v>
      </c>
      <c r="L5">
        <v>22.21</v>
      </c>
      <c r="M5">
        <v>0</v>
      </c>
      <c r="N5">
        <v>24.042200659099233</v>
      </c>
      <c r="O5">
        <v>48.71</v>
      </c>
      <c r="P5">
        <v>60.04</v>
      </c>
      <c r="Q5">
        <v>3</v>
      </c>
      <c r="R5">
        <v>2.9</v>
      </c>
      <c r="S5">
        <v>3.86</v>
      </c>
      <c r="T5">
        <v>0</v>
      </c>
      <c r="U5">
        <v>256.51</v>
      </c>
      <c r="V5">
        <v>2.89</v>
      </c>
      <c r="W5">
        <v>6.13</v>
      </c>
      <c r="X5">
        <v>12.82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4.0254920514761547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13.04946729708432</v>
      </c>
      <c r="AL5">
        <v>0.34284423407917397</v>
      </c>
      <c r="AM5">
        <v>0</v>
      </c>
      <c r="AN5">
        <v>0</v>
      </c>
      <c r="AO5">
        <v>0</v>
      </c>
      <c r="AP5">
        <v>2.0345400000000002</v>
      </c>
      <c r="AQ5">
        <v>0</v>
      </c>
      <c r="AR5">
        <v>6.4715507246376811</v>
      </c>
      <c r="AS5">
        <v>4.6001984834968779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492.86629344987335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19.23</v>
      </c>
      <c r="L6">
        <v>22.21</v>
      </c>
      <c r="M6">
        <v>0</v>
      </c>
      <c r="N6">
        <v>24.042200659099233</v>
      </c>
      <c r="O6">
        <v>48.71</v>
      </c>
      <c r="P6">
        <v>60.04</v>
      </c>
      <c r="Q6">
        <v>3</v>
      </c>
      <c r="R6">
        <v>2.9</v>
      </c>
      <c r="S6">
        <v>3.86</v>
      </c>
      <c r="T6">
        <v>0</v>
      </c>
      <c r="U6">
        <v>256.51</v>
      </c>
      <c r="V6">
        <v>2.89</v>
      </c>
      <c r="W6">
        <v>6.13</v>
      </c>
      <c r="X6">
        <v>12.82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4.0254920514761547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13.04946729708432</v>
      </c>
      <c r="AL6">
        <v>0.34284423407917397</v>
      </c>
      <c r="AM6">
        <v>0</v>
      </c>
      <c r="AN6">
        <v>0</v>
      </c>
      <c r="AO6">
        <v>0</v>
      </c>
      <c r="AP6">
        <v>0.78232000000000013</v>
      </c>
      <c r="AQ6">
        <v>0</v>
      </c>
      <c r="AR6">
        <v>0.80767391304347824</v>
      </c>
      <c r="AS6">
        <v>4.6001984834968779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485.95019663827918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19.23</v>
      </c>
      <c r="L7">
        <v>22.21</v>
      </c>
      <c r="M7">
        <v>0</v>
      </c>
      <c r="N7">
        <v>24.042200659099233</v>
      </c>
      <c r="O7">
        <v>48.71</v>
      </c>
      <c r="P7">
        <v>53.495044001852712</v>
      </c>
      <c r="Q7">
        <v>3</v>
      </c>
      <c r="R7">
        <v>2.9</v>
      </c>
      <c r="S7">
        <v>3.86</v>
      </c>
      <c r="T7">
        <v>0</v>
      </c>
      <c r="U7">
        <v>256.51</v>
      </c>
      <c r="V7">
        <v>2.89</v>
      </c>
      <c r="W7">
        <v>6.13</v>
      </c>
      <c r="X7">
        <v>12.82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4.0254920514761547</v>
      </c>
      <c r="AF7">
        <v>0</v>
      </c>
      <c r="AG7">
        <v>0</v>
      </c>
      <c r="AH7">
        <v>0</v>
      </c>
      <c r="AI7">
        <v>0</v>
      </c>
      <c r="AJ7">
        <v>0</v>
      </c>
      <c r="AK7">
        <v>13.04946729708432</v>
      </c>
      <c r="AL7">
        <v>0.34284423407917397</v>
      </c>
      <c r="AM7">
        <v>0</v>
      </c>
      <c r="AN7">
        <v>0</v>
      </c>
      <c r="AO7">
        <v>0</v>
      </c>
      <c r="AP7">
        <v>0.78232000000000013</v>
      </c>
      <c r="AQ7">
        <v>0</v>
      </c>
      <c r="AR7">
        <v>0.40637681159420291</v>
      </c>
      <c r="AS7">
        <v>4.6001984834968779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479.00394353868262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19.23</v>
      </c>
      <c r="L8">
        <v>22.21</v>
      </c>
      <c r="M8">
        <v>0</v>
      </c>
      <c r="N8">
        <v>24.042200659099233</v>
      </c>
      <c r="O8">
        <v>48.71</v>
      </c>
      <c r="P8">
        <v>53.495044001852712</v>
      </c>
      <c r="Q8">
        <v>3</v>
      </c>
      <c r="R8">
        <v>2.9</v>
      </c>
      <c r="S8">
        <v>3.86</v>
      </c>
      <c r="T8">
        <v>0</v>
      </c>
      <c r="U8">
        <v>256.51</v>
      </c>
      <c r="V8">
        <v>2.89</v>
      </c>
      <c r="W8">
        <v>6.13</v>
      </c>
      <c r="X8">
        <v>12.82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4.0254920514761547</v>
      </c>
      <c r="AF8">
        <v>0</v>
      </c>
      <c r="AG8">
        <v>0</v>
      </c>
      <c r="AH8">
        <v>0</v>
      </c>
      <c r="AI8">
        <v>0</v>
      </c>
      <c r="AJ8">
        <v>0</v>
      </c>
      <c r="AK8">
        <v>13.04946729708432</v>
      </c>
      <c r="AL8">
        <v>0.34284423407917397</v>
      </c>
      <c r="AM8">
        <v>0</v>
      </c>
      <c r="AN8">
        <v>0</v>
      </c>
      <c r="AO8">
        <v>0</v>
      </c>
      <c r="AP8">
        <v>0.78232000000000013</v>
      </c>
      <c r="AQ8">
        <v>0</v>
      </c>
      <c r="AR8">
        <v>0.40637681159420291</v>
      </c>
      <c r="AS8">
        <v>4.6001984834968779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479.00394353868262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19.23</v>
      </c>
      <c r="L9">
        <v>22.21</v>
      </c>
      <c r="M9">
        <v>0</v>
      </c>
      <c r="N9">
        <v>29.002539404553417</v>
      </c>
      <c r="O9">
        <v>48.71</v>
      </c>
      <c r="P9">
        <v>53.495044001852712</v>
      </c>
      <c r="Q9">
        <v>3</v>
      </c>
      <c r="R9">
        <v>2.9</v>
      </c>
      <c r="S9">
        <v>3.86</v>
      </c>
      <c r="T9">
        <v>0</v>
      </c>
      <c r="U9">
        <v>256.51</v>
      </c>
      <c r="V9">
        <v>2.89</v>
      </c>
      <c r="W9">
        <v>6.13</v>
      </c>
      <c r="X9">
        <v>12.82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4.0254920514761547</v>
      </c>
      <c r="AF9">
        <v>0</v>
      </c>
      <c r="AG9">
        <v>0</v>
      </c>
      <c r="AH9">
        <v>0</v>
      </c>
      <c r="AI9">
        <v>0</v>
      </c>
      <c r="AJ9">
        <v>0</v>
      </c>
      <c r="AK9">
        <v>13.04946729708432</v>
      </c>
      <c r="AL9">
        <v>0.34284423407917397</v>
      </c>
      <c r="AM9">
        <v>0</v>
      </c>
      <c r="AN9">
        <v>0</v>
      </c>
      <c r="AO9">
        <v>0</v>
      </c>
      <c r="AP9">
        <v>0.78232000000000013</v>
      </c>
      <c r="AQ9">
        <v>0</v>
      </c>
      <c r="AR9">
        <v>0.40637681159420291</v>
      </c>
      <c r="AS9">
        <v>4.6001984834968779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483.96428228413686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19.230000000000004</v>
      </c>
      <c r="L10">
        <v>22.21</v>
      </c>
      <c r="M10">
        <v>0</v>
      </c>
      <c r="N10">
        <v>29.002539404553417</v>
      </c>
      <c r="O10">
        <v>48.71</v>
      </c>
      <c r="P10">
        <v>53.495044001852712</v>
      </c>
      <c r="Q10">
        <v>3</v>
      </c>
      <c r="R10">
        <v>2.9</v>
      </c>
      <c r="S10">
        <v>3.86</v>
      </c>
      <c r="T10">
        <v>0</v>
      </c>
      <c r="U10">
        <v>256.51</v>
      </c>
      <c r="V10">
        <v>2.89</v>
      </c>
      <c r="W10">
        <v>6.13</v>
      </c>
      <c r="X10">
        <v>12.82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4.0254920514761547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13.04946729708432</v>
      </c>
      <c r="AL10">
        <v>0.34284423407917397</v>
      </c>
      <c r="AM10">
        <v>0</v>
      </c>
      <c r="AN10">
        <v>0</v>
      </c>
      <c r="AO10">
        <v>0</v>
      </c>
      <c r="AP10">
        <v>0.78232000000000013</v>
      </c>
      <c r="AQ10">
        <v>0</v>
      </c>
      <c r="AR10">
        <v>0.40637681159420291</v>
      </c>
      <c r="AS10">
        <v>1.0846409455842998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480.44872474622429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19.23</v>
      </c>
      <c r="L11">
        <v>22.21</v>
      </c>
      <c r="M11">
        <v>0</v>
      </c>
      <c r="N11">
        <v>29.002539404553417</v>
      </c>
      <c r="O11">
        <v>48.71</v>
      </c>
      <c r="P11">
        <v>53.495044001852712</v>
      </c>
      <c r="Q11">
        <v>3</v>
      </c>
      <c r="R11">
        <v>2.9</v>
      </c>
      <c r="S11">
        <v>3.86</v>
      </c>
      <c r="T11">
        <v>0</v>
      </c>
      <c r="U11">
        <v>256.51</v>
      </c>
      <c r="V11">
        <v>2.89</v>
      </c>
      <c r="W11">
        <v>6.13</v>
      </c>
      <c r="X11">
        <v>12.82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4.0254920514761547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13.04946729708432</v>
      </c>
      <c r="AL11">
        <v>0.34284423407917397</v>
      </c>
      <c r="AM11">
        <v>0</v>
      </c>
      <c r="AN11">
        <v>0</v>
      </c>
      <c r="AO11">
        <v>0</v>
      </c>
      <c r="AP11">
        <v>0.78232000000000013</v>
      </c>
      <c r="AQ11">
        <v>0</v>
      </c>
      <c r="AR11">
        <v>0.40637681159420291</v>
      </c>
      <c r="AS11">
        <v>1.0846409455842998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480.44872474622429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19.41</v>
      </c>
      <c r="L12">
        <v>22.21</v>
      </c>
      <c r="M12">
        <v>0</v>
      </c>
      <c r="N12">
        <v>29.002539404553417</v>
      </c>
      <c r="O12">
        <v>48.71</v>
      </c>
      <c r="P12">
        <v>53.495044001852712</v>
      </c>
      <c r="Q12">
        <v>3</v>
      </c>
      <c r="R12">
        <v>2.9</v>
      </c>
      <c r="S12">
        <v>3.86</v>
      </c>
      <c r="T12">
        <v>0</v>
      </c>
      <c r="U12">
        <v>256.51</v>
      </c>
      <c r="V12">
        <v>2.89</v>
      </c>
      <c r="W12">
        <v>6.13</v>
      </c>
      <c r="X12">
        <v>12.82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4.0254920514761547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13.04946729708432</v>
      </c>
      <c r="AL12">
        <v>0.34284423407917397</v>
      </c>
      <c r="AM12">
        <v>0</v>
      </c>
      <c r="AN12">
        <v>0</v>
      </c>
      <c r="AO12">
        <v>0</v>
      </c>
      <c r="AP12">
        <v>0.78232000000000013</v>
      </c>
      <c r="AQ12">
        <v>0</v>
      </c>
      <c r="AR12">
        <v>0.40637681159420291</v>
      </c>
      <c r="AS12">
        <v>1.0846409455842998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480.62872474622424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19.23</v>
      </c>
      <c r="L13">
        <v>22.21</v>
      </c>
      <c r="M13">
        <v>0</v>
      </c>
      <c r="N13">
        <v>29.002539404553417</v>
      </c>
      <c r="O13">
        <v>48.71</v>
      </c>
      <c r="P13">
        <v>53.495044001852712</v>
      </c>
      <c r="Q13">
        <v>3</v>
      </c>
      <c r="R13">
        <v>2.9</v>
      </c>
      <c r="S13">
        <v>3.86</v>
      </c>
      <c r="T13">
        <v>0</v>
      </c>
      <c r="U13">
        <v>256.51</v>
      </c>
      <c r="V13">
        <v>2.89</v>
      </c>
      <c r="W13">
        <v>6.13</v>
      </c>
      <c r="X13">
        <v>12.82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4.0254920514761547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13.04946729708432</v>
      </c>
      <c r="AL13">
        <v>0.34284423407917397</v>
      </c>
      <c r="AM13">
        <v>0</v>
      </c>
      <c r="AN13">
        <v>0</v>
      </c>
      <c r="AO13">
        <v>0</v>
      </c>
      <c r="AP13">
        <v>0.9398000000000003</v>
      </c>
      <c r="AQ13">
        <v>0</v>
      </c>
      <c r="AR13">
        <v>0.40637681159420291</v>
      </c>
      <c r="AS13">
        <v>1.0846409455842998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480.60620474622425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19.23</v>
      </c>
      <c r="L14">
        <v>22.21</v>
      </c>
      <c r="M14">
        <v>0</v>
      </c>
      <c r="N14">
        <v>29.002539404553417</v>
      </c>
      <c r="O14">
        <v>48.71</v>
      </c>
      <c r="P14">
        <v>53.495044001852712</v>
      </c>
      <c r="Q14">
        <v>3</v>
      </c>
      <c r="R14">
        <v>2.9</v>
      </c>
      <c r="S14">
        <v>3.86</v>
      </c>
      <c r="T14">
        <v>0</v>
      </c>
      <c r="U14">
        <v>256.51</v>
      </c>
      <c r="V14">
        <v>2.89</v>
      </c>
      <c r="W14">
        <v>6.13</v>
      </c>
      <c r="X14">
        <v>12.82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4.0254920514761547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13.04946729708432</v>
      </c>
      <c r="AL14">
        <v>0.34284423407917397</v>
      </c>
      <c r="AM14">
        <v>0</v>
      </c>
      <c r="AN14">
        <v>0</v>
      </c>
      <c r="AO14">
        <v>0</v>
      </c>
      <c r="AP14">
        <v>0.9398000000000003</v>
      </c>
      <c r="AQ14">
        <v>0</v>
      </c>
      <c r="AR14">
        <v>0.40637681159420291</v>
      </c>
      <c r="AS14">
        <v>1.0846409455842998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480.60620474622425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18.489999999999995</v>
      </c>
      <c r="L15">
        <v>21.52</v>
      </c>
      <c r="M15">
        <v>0</v>
      </c>
      <c r="N15">
        <v>29.002539404553417</v>
      </c>
      <c r="O15">
        <v>48.71</v>
      </c>
      <c r="P15">
        <v>53.495044001852712</v>
      </c>
      <c r="Q15">
        <v>3</v>
      </c>
      <c r="R15">
        <v>2.83</v>
      </c>
      <c r="S15">
        <v>3.7626972740315634</v>
      </c>
      <c r="T15">
        <v>0</v>
      </c>
      <c r="U15">
        <v>256.51</v>
      </c>
      <c r="V15">
        <v>2.8129209979209979</v>
      </c>
      <c r="W15">
        <v>6.13</v>
      </c>
      <c r="X15">
        <v>12.82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4.0254920514761547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13.04946729708432</v>
      </c>
      <c r="AL15">
        <v>0.34284423407917397</v>
      </c>
      <c r="AM15">
        <v>0</v>
      </c>
      <c r="AN15">
        <v>0</v>
      </c>
      <c r="AO15">
        <v>0</v>
      </c>
      <c r="AP15">
        <v>0.9398000000000003</v>
      </c>
      <c r="AQ15">
        <v>0</v>
      </c>
      <c r="AR15">
        <v>0.40637681159420291</v>
      </c>
      <c r="AS15">
        <v>1.0846409455842998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478.93182301817683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18.489999999999995</v>
      </c>
      <c r="L16">
        <v>21.52</v>
      </c>
      <c r="M16">
        <v>0</v>
      </c>
      <c r="N16">
        <v>29.002539404553417</v>
      </c>
      <c r="O16">
        <v>48.71</v>
      </c>
      <c r="P16">
        <v>53.495044001852712</v>
      </c>
      <c r="Q16">
        <v>3</v>
      </c>
      <c r="R16">
        <v>2.83</v>
      </c>
      <c r="S16">
        <v>3.7626972740315634</v>
      </c>
      <c r="T16">
        <v>0</v>
      </c>
      <c r="U16">
        <v>256.51</v>
      </c>
      <c r="V16">
        <v>2.8129209979209979</v>
      </c>
      <c r="W16">
        <v>6.13</v>
      </c>
      <c r="X16">
        <v>12.82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4.0254920514761547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13.04946729708432</v>
      </c>
      <c r="AL16">
        <v>0.34284423407917397</v>
      </c>
      <c r="AM16">
        <v>0</v>
      </c>
      <c r="AN16">
        <v>0</v>
      </c>
      <c r="AO16">
        <v>0</v>
      </c>
      <c r="AP16">
        <v>0.9398000000000003</v>
      </c>
      <c r="AQ16">
        <v>0</v>
      </c>
      <c r="AR16">
        <v>0.40637681159420291</v>
      </c>
      <c r="AS16">
        <v>1.0846409455842998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478.93182301817683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18.489999999999995</v>
      </c>
      <c r="L17">
        <v>21.52</v>
      </c>
      <c r="M17">
        <v>0</v>
      </c>
      <c r="N17">
        <v>29.002539404553417</v>
      </c>
      <c r="O17">
        <v>48.71</v>
      </c>
      <c r="P17">
        <v>53.495044001852712</v>
      </c>
      <c r="Q17">
        <v>3</v>
      </c>
      <c r="R17">
        <v>2.83</v>
      </c>
      <c r="S17">
        <v>3.7626972740315634</v>
      </c>
      <c r="T17">
        <v>0</v>
      </c>
      <c r="U17">
        <v>256.51</v>
      </c>
      <c r="V17">
        <v>2.8129209979209979</v>
      </c>
      <c r="W17">
        <v>6.13</v>
      </c>
      <c r="X17">
        <v>12.82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4.0254920514761547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13.04946729708432</v>
      </c>
      <c r="AL17">
        <v>0.34284423407917397</v>
      </c>
      <c r="AM17">
        <v>0</v>
      </c>
      <c r="AN17">
        <v>0</v>
      </c>
      <c r="AO17">
        <v>0</v>
      </c>
      <c r="AP17">
        <v>2.0345400000000002</v>
      </c>
      <c r="AQ17">
        <v>0</v>
      </c>
      <c r="AR17">
        <v>0.40637681159420291</v>
      </c>
      <c r="AS17">
        <v>1.0846409455842998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480.02656301817683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18.489999999999995</v>
      </c>
      <c r="L18">
        <v>21.52</v>
      </c>
      <c r="M18">
        <v>0</v>
      </c>
      <c r="N18">
        <v>29.002539404553417</v>
      </c>
      <c r="O18">
        <v>48.71</v>
      </c>
      <c r="P18">
        <v>53.495044001852712</v>
      </c>
      <c r="Q18">
        <v>3</v>
      </c>
      <c r="R18">
        <v>2.83</v>
      </c>
      <c r="S18">
        <v>3.7626972740315634</v>
      </c>
      <c r="T18">
        <v>0</v>
      </c>
      <c r="U18">
        <v>256.51</v>
      </c>
      <c r="V18">
        <v>2.8129209979209979</v>
      </c>
      <c r="W18">
        <v>6.13</v>
      </c>
      <c r="X18">
        <v>12.82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4.0254920514761547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13.04946729708432</v>
      </c>
      <c r="AL18">
        <v>0.34284423407917397</v>
      </c>
      <c r="AM18">
        <v>0</v>
      </c>
      <c r="AN18">
        <v>0</v>
      </c>
      <c r="AO18">
        <v>0</v>
      </c>
      <c r="AP18">
        <v>0.9398000000000003</v>
      </c>
      <c r="AQ18">
        <v>0</v>
      </c>
      <c r="AR18">
        <v>0.40637681159420291</v>
      </c>
      <c r="AS18">
        <v>1.0846409455842998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478.93182301817683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18.489999999999998</v>
      </c>
      <c r="L19">
        <v>21.52</v>
      </c>
      <c r="M19">
        <v>0</v>
      </c>
      <c r="N19">
        <v>29.002539404553417</v>
      </c>
      <c r="O19">
        <v>48.71</v>
      </c>
      <c r="P19">
        <v>53.495044001852712</v>
      </c>
      <c r="Q19">
        <v>3</v>
      </c>
      <c r="R19">
        <v>2.83</v>
      </c>
      <c r="S19">
        <v>3.7626972740315634</v>
      </c>
      <c r="T19">
        <v>0</v>
      </c>
      <c r="U19">
        <v>256.51</v>
      </c>
      <c r="V19">
        <v>2.5021422450728363</v>
      </c>
      <c r="W19">
        <v>5.77</v>
      </c>
      <c r="X19">
        <v>11.54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4.0254920514761547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13.04946729708432</v>
      </c>
      <c r="AL19">
        <v>0.34284423407917397</v>
      </c>
      <c r="AM19">
        <v>0</v>
      </c>
      <c r="AN19">
        <v>0</v>
      </c>
      <c r="AO19">
        <v>0</v>
      </c>
      <c r="AP19">
        <v>0.9398000000000003</v>
      </c>
      <c r="AQ19">
        <v>0</v>
      </c>
      <c r="AR19">
        <v>0.40637681159420291</v>
      </c>
      <c r="AS19">
        <v>1.0846409455842998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476.98104426532865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18.489999999999998</v>
      </c>
      <c r="L20">
        <v>21.52</v>
      </c>
      <c r="M20">
        <v>0</v>
      </c>
      <c r="N20">
        <v>29.002539404553417</v>
      </c>
      <c r="O20">
        <v>48.71</v>
      </c>
      <c r="P20">
        <v>53.495044001852712</v>
      </c>
      <c r="Q20">
        <v>3</v>
      </c>
      <c r="R20">
        <v>2.83</v>
      </c>
      <c r="S20">
        <v>3.7626972740315634</v>
      </c>
      <c r="T20">
        <v>0</v>
      </c>
      <c r="U20">
        <v>256.51</v>
      </c>
      <c r="V20">
        <v>2.8821428571428576</v>
      </c>
      <c r="W20">
        <v>5.77</v>
      </c>
      <c r="X20">
        <v>11.54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4.0254920514761547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13.04946729708432</v>
      </c>
      <c r="AL20">
        <v>0.34284423407917397</v>
      </c>
      <c r="AM20">
        <v>0</v>
      </c>
      <c r="AN20">
        <v>0</v>
      </c>
      <c r="AO20">
        <v>0</v>
      </c>
      <c r="AP20">
        <v>0.9398000000000003</v>
      </c>
      <c r="AQ20">
        <v>0</v>
      </c>
      <c r="AR20">
        <v>0.40637681159420291</v>
      </c>
      <c r="AS20">
        <v>1.0846409455842998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477.36104487739868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18.489999999999998</v>
      </c>
      <c r="L21">
        <v>21.270917284802483</v>
      </c>
      <c r="M21">
        <v>0</v>
      </c>
      <c r="N21">
        <v>29.002539404553417</v>
      </c>
      <c r="O21">
        <v>48.71</v>
      </c>
      <c r="P21">
        <v>53.495044001852712</v>
      </c>
      <c r="Q21">
        <v>2.8880630026809655</v>
      </c>
      <c r="R21">
        <v>2.77</v>
      </c>
      <c r="S21">
        <v>3.7</v>
      </c>
      <c r="T21">
        <v>0</v>
      </c>
      <c r="U21">
        <v>256.51</v>
      </c>
      <c r="V21">
        <v>2.8821428571428576</v>
      </c>
      <c r="W21">
        <v>5.77</v>
      </c>
      <c r="X21">
        <v>11.54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4.0254920514761547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13.04946729708432</v>
      </c>
      <c r="AL21">
        <v>0.34284423407917397</v>
      </c>
      <c r="AM21">
        <v>0</v>
      </c>
      <c r="AN21">
        <v>0</v>
      </c>
      <c r="AO21">
        <v>0</v>
      </c>
      <c r="AP21">
        <v>2.0345400000000002</v>
      </c>
      <c r="AQ21">
        <v>0</v>
      </c>
      <c r="AR21">
        <v>0.40637681159420291</v>
      </c>
      <c r="AS21">
        <v>1.0846409455842998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477.97206789085061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18.489999999999998</v>
      </c>
      <c r="L22">
        <v>21.270917284802483</v>
      </c>
      <c r="M22">
        <v>0</v>
      </c>
      <c r="N22">
        <v>29.002539404553417</v>
      </c>
      <c r="O22">
        <v>48.71</v>
      </c>
      <c r="P22">
        <v>53.495044001852712</v>
      </c>
      <c r="Q22">
        <v>2.8880630026809655</v>
      </c>
      <c r="R22">
        <v>2.77</v>
      </c>
      <c r="S22">
        <v>3.7</v>
      </c>
      <c r="T22">
        <v>0</v>
      </c>
      <c r="U22">
        <v>256.51</v>
      </c>
      <c r="V22">
        <v>2.8821428571428576</v>
      </c>
      <c r="W22">
        <v>5.77</v>
      </c>
      <c r="X22">
        <v>11.54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4.0254920514761547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13.04946729708432</v>
      </c>
      <c r="AL22">
        <v>0.34284423407917397</v>
      </c>
      <c r="AM22">
        <v>0</v>
      </c>
      <c r="AN22">
        <v>0</v>
      </c>
      <c r="AO22">
        <v>0</v>
      </c>
      <c r="AP22">
        <v>0.9398000000000003</v>
      </c>
      <c r="AQ22">
        <v>0</v>
      </c>
      <c r="AR22">
        <v>0.40637681159420291</v>
      </c>
      <c r="AS22">
        <v>1.0846409455842998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476.87732789085061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24.039999999999996</v>
      </c>
      <c r="L23">
        <v>22.2</v>
      </c>
      <c r="M23">
        <v>0</v>
      </c>
      <c r="N23">
        <v>29.002539404553417</v>
      </c>
      <c r="O23">
        <v>48.71</v>
      </c>
      <c r="P23">
        <v>53.495044001852712</v>
      </c>
      <c r="Q23">
        <v>2.8880630026809655</v>
      </c>
      <c r="R23">
        <v>2.77</v>
      </c>
      <c r="S23">
        <v>3.7</v>
      </c>
      <c r="T23">
        <v>0</v>
      </c>
      <c r="U23">
        <v>256.51</v>
      </c>
      <c r="V23">
        <v>4.4459200000000001</v>
      </c>
      <c r="W23">
        <v>9.2825410733844471</v>
      </c>
      <c r="X23">
        <v>22.972540367175405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4.0254920514761547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13.04946729708432</v>
      </c>
      <c r="AL23">
        <v>0.34284423407917397</v>
      </c>
      <c r="AM23">
        <v>0</v>
      </c>
      <c r="AN23">
        <v>0</v>
      </c>
      <c r="AO23">
        <v>0</v>
      </c>
      <c r="AP23">
        <v>0.9398000000000003</v>
      </c>
      <c r="AQ23">
        <v>0</v>
      </c>
      <c r="AR23">
        <v>0.40637681159420291</v>
      </c>
      <c r="AS23">
        <v>1.0846409455842998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499.86526918946504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24.04</v>
      </c>
      <c r="L24">
        <v>22.2</v>
      </c>
      <c r="M24">
        <v>0</v>
      </c>
      <c r="N24">
        <v>29.002539404553417</v>
      </c>
      <c r="O24">
        <v>48.71</v>
      </c>
      <c r="P24">
        <v>53.495044001852712</v>
      </c>
      <c r="Q24">
        <v>2.8880630026809655</v>
      </c>
      <c r="R24">
        <v>2.77</v>
      </c>
      <c r="S24">
        <v>3.7</v>
      </c>
      <c r="T24">
        <v>0</v>
      </c>
      <c r="U24">
        <v>256.51</v>
      </c>
      <c r="V24">
        <v>4.4459200000000001</v>
      </c>
      <c r="W24">
        <v>11.05</v>
      </c>
      <c r="X24">
        <v>24.15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13.04946729708432</v>
      </c>
      <c r="AL24">
        <v>0.34284423407917397</v>
      </c>
      <c r="AM24">
        <v>0</v>
      </c>
      <c r="AN24">
        <v>0</v>
      </c>
      <c r="AO24">
        <v>0</v>
      </c>
      <c r="AP24">
        <v>0.9398000000000003</v>
      </c>
      <c r="AQ24">
        <v>0</v>
      </c>
      <c r="AR24">
        <v>0.40637681159420291</v>
      </c>
      <c r="AS24">
        <v>1.0846409455842998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502.81018774890521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24.04</v>
      </c>
      <c r="L25">
        <v>22.2</v>
      </c>
      <c r="M25">
        <v>0</v>
      </c>
      <c r="N25">
        <v>29.002539404553417</v>
      </c>
      <c r="O25">
        <v>48.71</v>
      </c>
      <c r="P25">
        <v>53.495044001852712</v>
      </c>
      <c r="Q25">
        <v>2.8880630026809655</v>
      </c>
      <c r="R25">
        <v>2.77</v>
      </c>
      <c r="S25">
        <v>3.7</v>
      </c>
      <c r="T25">
        <v>0</v>
      </c>
      <c r="U25">
        <v>256.51</v>
      </c>
      <c r="V25">
        <v>4.4459200000000001</v>
      </c>
      <c r="W25">
        <v>11.05</v>
      </c>
      <c r="X25">
        <v>24.15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8.0509841029523095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13.04946729708432</v>
      </c>
      <c r="AL25">
        <v>0.34284423407917397</v>
      </c>
      <c r="AM25">
        <v>0</v>
      </c>
      <c r="AN25">
        <v>0</v>
      </c>
      <c r="AO25">
        <v>0</v>
      </c>
      <c r="AP25">
        <v>2.0345400000000002</v>
      </c>
      <c r="AQ25">
        <v>0</v>
      </c>
      <c r="AR25">
        <v>0.40637681159420291</v>
      </c>
      <c r="AS25">
        <v>1.0846409455842998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512.55579825867073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24.04</v>
      </c>
      <c r="L26">
        <v>22.2</v>
      </c>
      <c r="M26">
        <v>0</v>
      </c>
      <c r="N26">
        <v>29.002539404553417</v>
      </c>
      <c r="O26">
        <v>48.71</v>
      </c>
      <c r="P26">
        <v>53.495044001852712</v>
      </c>
      <c r="Q26">
        <v>2.8880630026809655</v>
      </c>
      <c r="R26">
        <v>2.77</v>
      </c>
      <c r="S26">
        <v>3.7</v>
      </c>
      <c r="T26">
        <v>0</v>
      </c>
      <c r="U26">
        <v>256.51</v>
      </c>
      <c r="V26">
        <v>4.4459200000000001</v>
      </c>
      <c r="W26">
        <v>11.05</v>
      </c>
      <c r="X26">
        <v>24.15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8.0509841029523095</v>
      </c>
      <c r="AF26">
        <v>0</v>
      </c>
      <c r="AG26">
        <v>0</v>
      </c>
      <c r="AH26">
        <v>9.2532969376979946</v>
      </c>
      <c r="AI26">
        <v>0</v>
      </c>
      <c r="AJ26">
        <v>0</v>
      </c>
      <c r="AK26">
        <v>13.04946729708432</v>
      </c>
      <c r="AL26">
        <v>0.34284423407917397</v>
      </c>
      <c r="AM26">
        <v>0</v>
      </c>
      <c r="AN26">
        <v>0</v>
      </c>
      <c r="AO26">
        <v>0</v>
      </c>
      <c r="AP26">
        <v>0.9398000000000003</v>
      </c>
      <c r="AQ26">
        <v>0</v>
      </c>
      <c r="AR26">
        <v>0.40637681159420291</v>
      </c>
      <c r="AS26">
        <v>1.0846409455842998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516.0889767380794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</v>
      </c>
      <c r="L27">
        <v>44.240000000000009</v>
      </c>
      <c r="M27">
        <v>0</v>
      </c>
      <c r="N27">
        <v>29.002539404553417</v>
      </c>
      <c r="O27">
        <v>48.71</v>
      </c>
      <c r="P27">
        <v>53.495044001852712</v>
      </c>
      <c r="Q27">
        <v>2.8880630026809655</v>
      </c>
      <c r="R27">
        <v>4.83</v>
      </c>
      <c r="S27">
        <v>5.93</v>
      </c>
      <c r="T27">
        <v>0</v>
      </c>
      <c r="U27">
        <v>256.51</v>
      </c>
      <c r="V27">
        <v>4.4425385934819897</v>
      </c>
      <c r="W27">
        <v>11.05</v>
      </c>
      <c r="X27">
        <v>24.15</v>
      </c>
      <c r="Y27">
        <v>0</v>
      </c>
      <c r="Z27">
        <v>0.26923999999999998</v>
      </c>
      <c r="AA27">
        <v>0</v>
      </c>
      <c r="AB27">
        <v>0.81284321080270094</v>
      </c>
      <c r="AC27">
        <v>0</v>
      </c>
      <c r="AD27">
        <v>1.9683005299015897</v>
      </c>
      <c r="AE27">
        <v>8.0509841029523095</v>
      </c>
      <c r="AF27">
        <v>0</v>
      </c>
      <c r="AG27">
        <v>0</v>
      </c>
      <c r="AH27">
        <v>18.506593875395989</v>
      </c>
      <c r="AI27">
        <v>0.93205891594658308</v>
      </c>
      <c r="AJ27">
        <v>0</v>
      </c>
      <c r="AK27">
        <v>13.04946729708432</v>
      </c>
      <c r="AL27">
        <v>0.34284423407917397</v>
      </c>
      <c r="AM27">
        <v>0</v>
      </c>
      <c r="AN27">
        <v>0</v>
      </c>
      <c r="AO27">
        <v>0</v>
      </c>
      <c r="AP27">
        <v>0.4368800000000001</v>
      </c>
      <c r="AQ27">
        <v>0</v>
      </c>
      <c r="AR27">
        <v>0.40637681159420291</v>
      </c>
      <c r="AS27">
        <v>1.0846409455842998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556.1084149259101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75.010000000000005</v>
      </c>
      <c r="L28">
        <v>44.24</v>
      </c>
      <c r="M28">
        <v>0</v>
      </c>
      <c r="N28">
        <v>29.002539404553417</v>
      </c>
      <c r="O28">
        <v>48.71</v>
      </c>
      <c r="P28">
        <v>53.495044001852712</v>
      </c>
      <c r="Q28">
        <v>2.8883626062322949</v>
      </c>
      <c r="R28">
        <v>5.1725380461462942</v>
      </c>
      <c r="S28">
        <v>6.44</v>
      </c>
      <c r="T28">
        <v>0</v>
      </c>
      <c r="U28">
        <v>256.51</v>
      </c>
      <c r="V28">
        <v>4.4425385934819897</v>
      </c>
      <c r="W28">
        <v>11.05</v>
      </c>
      <c r="X28">
        <v>24.15</v>
      </c>
      <c r="Y28">
        <v>0</v>
      </c>
      <c r="Z28">
        <v>1.5925799999999999</v>
      </c>
      <c r="AA28">
        <v>0</v>
      </c>
      <c r="AB28">
        <v>2.9313158289572399</v>
      </c>
      <c r="AC28">
        <v>2.3644212344903406</v>
      </c>
      <c r="AD28">
        <v>1.9683005299015897</v>
      </c>
      <c r="AE28">
        <v>8.0509841029523095</v>
      </c>
      <c r="AF28">
        <v>0</v>
      </c>
      <c r="AG28">
        <v>0</v>
      </c>
      <c r="AH28">
        <v>23.131972333685322</v>
      </c>
      <c r="AI28">
        <v>4.0431547525530247</v>
      </c>
      <c r="AJ28">
        <v>0</v>
      </c>
      <c r="AK28">
        <v>13.04946729708432</v>
      </c>
      <c r="AL28">
        <v>0.34284423407917397</v>
      </c>
      <c r="AM28">
        <v>1.2878484621155293</v>
      </c>
      <c r="AN28">
        <v>0</v>
      </c>
      <c r="AO28">
        <v>0</v>
      </c>
      <c r="AP28">
        <v>0.4368800000000001</v>
      </c>
      <c r="AQ28">
        <v>0</v>
      </c>
      <c r="AR28">
        <v>0.40637681159420291</v>
      </c>
      <c r="AS28">
        <v>1.0846409455842998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621.80180918526412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99.058332267079706</v>
      </c>
      <c r="L29">
        <v>44.24</v>
      </c>
      <c r="M29">
        <v>0</v>
      </c>
      <c r="N29">
        <v>29.002539404553417</v>
      </c>
      <c r="O29">
        <v>48.71</v>
      </c>
      <c r="P29">
        <v>53.495044001852712</v>
      </c>
      <c r="Q29">
        <v>2.8883626062322949</v>
      </c>
      <c r="R29">
        <v>5.1725380461462942</v>
      </c>
      <c r="S29">
        <v>6.44</v>
      </c>
      <c r="T29">
        <v>0</v>
      </c>
      <c r="U29">
        <v>256.51</v>
      </c>
      <c r="V29">
        <v>4.4425385934819897</v>
      </c>
      <c r="W29">
        <v>11.05</v>
      </c>
      <c r="X29">
        <v>24.15</v>
      </c>
      <c r="Y29">
        <v>0</v>
      </c>
      <c r="Z29">
        <v>3.1851599999999998</v>
      </c>
      <c r="AA29">
        <v>2.9335267229254578</v>
      </c>
      <c r="AB29">
        <v>6.4341620405101283</v>
      </c>
      <c r="AC29">
        <v>7.0983430186901195</v>
      </c>
      <c r="AD29">
        <v>4.0635881907645723</v>
      </c>
      <c r="AE29">
        <v>8.0509841029523095</v>
      </c>
      <c r="AF29">
        <v>0</v>
      </c>
      <c r="AG29">
        <v>0</v>
      </c>
      <c r="AH29">
        <v>34.280125026399155</v>
      </c>
      <c r="AI29">
        <v>4.0431547525530247</v>
      </c>
      <c r="AJ29">
        <v>0</v>
      </c>
      <c r="AK29">
        <v>13.04946729708432</v>
      </c>
      <c r="AL29">
        <v>0.34284423407917397</v>
      </c>
      <c r="AM29">
        <v>2.5756969242310586</v>
      </c>
      <c r="AN29">
        <v>0</v>
      </c>
      <c r="AO29">
        <v>0</v>
      </c>
      <c r="AP29">
        <v>0.4368800000000001</v>
      </c>
      <c r="AQ29">
        <v>0</v>
      </c>
      <c r="AR29">
        <v>0.40637681159420291</v>
      </c>
      <c r="AS29">
        <v>1.0846409455842998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673.14430498671413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123.1</v>
      </c>
      <c r="L30">
        <v>44.24</v>
      </c>
      <c r="M30">
        <v>0</v>
      </c>
      <c r="N30">
        <v>29.002539404553417</v>
      </c>
      <c r="O30">
        <v>48.71</v>
      </c>
      <c r="P30">
        <v>53.495044001852712</v>
      </c>
      <c r="Q30">
        <v>5.0199999999999996</v>
      </c>
      <c r="R30">
        <v>5.1725380461462942</v>
      </c>
      <c r="S30">
        <v>6.44</v>
      </c>
      <c r="T30">
        <v>0</v>
      </c>
      <c r="U30">
        <v>256.51</v>
      </c>
      <c r="V30">
        <v>4.4425385934819897</v>
      </c>
      <c r="W30">
        <v>11.05</v>
      </c>
      <c r="X30">
        <v>24.15</v>
      </c>
      <c r="Y30">
        <v>0</v>
      </c>
      <c r="Z30">
        <v>3.1851599999999998</v>
      </c>
      <c r="AA30">
        <v>6.8525152367557451</v>
      </c>
      <c r="AB30">
        <v>6.4341620405101283</v>
      </c>
      <c r="AC30">
        <v>7.0983430186901195</v>
      </c>
      <c r="AD30">
        <v>8.9271953065859186</v>
      </c>
      <c r="AE30">
        <v>8.0509841029523095</v>
      </c>
      <c r="AF30">
        <v>0</v>
      </c>
      <c r="AG30">
        <v>0</v>
      </c>
      <c r="AH30">
        <v>34.280125026399155</v>
      </c>
      <c r="AI30">
        <v>4.0431547525530247</v>
      </c>
      <c r="AJ30">
        <v>0</v>
      </c>
      <c r="AK30">
        <v>13.04946729708432</v>
      </c>
      <c r="AL30">
        <v>0.34284423407917397</v>
      </c>
      <c r="AM30">
        <v>2.5756969242310586</v>
      </c>
      <c r="AN30">
        <v>0</v>
      </c>
      <c r="AO30">
        <v>0</v>
      </c>
      <c r="AP30">
        <v>0.4368800000000001</v>
      </c>
      <c r="AQ30">
        <v>0</v>
      </c>
      <c r="AR30">
        <v>0.40637681159420291</v>
      </c>
      <c r="AS30">
        <v>1.0846409455842998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708.10020574305361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132.71</v>
      </c>
      <c r="L31">
        <v>44.24</v>
      </c>
      <c r="M31">
        <v>0</v>
      </c>
      <c r="N31">
        <v>29.002539404553417</v>
      </c>
      <c r="O31">
        <v>48.71</v>
      </c>
      <c r="P31">
        <v>53.495044001852712</v>
      </c>
      <c r="Q31">
        <v>5.0199999999999996</v>
      </c>
      <c r="R31">
        <v>5.1725380461462942</v>
      </c>
      <c r="S31">
        <v>6.44</v>
      </c>
      <c r="T31">
        <v>0</v>
      </c>
      <c r="U31">
        <v>265.07</v>
      </c>
      <c r="V31">
        <v>4.4425385934819897</v>
      </c>
      <c r="W31">
        <v>11.05</v>
      </c>
      <c r="X31">
        <v>24.15</v>
      </c>
      <c r="Y31">
        <v>0</v>
      </c>
      <c r="Z31">
        <v>3.1851599999999998</v>
      </c>
      <c r="AA31">
        <v>10.296551804969528</v>
      </c>
      <c r="AB31">
        <v>6.4341620405101283</v>
      </c>
      <c r="AC31">
        <v>7.0983430186901195</v>
      </c>
      <c r="AD31">
        <v>8.9271953065859186</v>
      </c>
      <c r="AE31">
        <v>8.0509841029523095</v>
      </c>
      <c r="AF31">
        <v>0</v>
      </c>
      <c r="AG31">
        <v>0</v>
      </c>
      <c r="AH31">
        <v>34.280125026399155</v>
      </c>
      <c r="AI31">
        <v>4.0431547525530247</v>
      </c>
      <c r="AJ31">
        <v>0</v>
      </c>
      <c r="AK31">
        <v>13.04946729708432</v>
      </c>
      <c r="AL31">
        <v>2.267851118760758</v>
      </c>
      <c r="AM31">
        <v>2.5756969242310586</v>
      </c>
      <c r="AN31">
        <v>0</v>
      </c>
      <c r="AO31">
        <v>0</v>
      </c>
      <c r="AP31">
        <v>0.4368800000000001</v>
      </c>
      <c r="AQ31">
        <v>0</v>
      </c>
      <c r="AR31">
        <v>0.40637681159420291</v>
      </c>
      <c r="AS31">
        <v>1.0846409455842998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731.63924919594911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132.71</v>
      </c>
      <c r="L32">
        <v>44.24</v>
      </c>
      <c r="M32">
        <v>0</v>
      </c>
      <c r="N32">
        <v>29.002539404553417</v>
      </c>
      <c r="O32">
        <v>48.71</v>
      </c>
      <c r="P32">
        <v>53.495044001852712</v>
      </c>
      <c r="Q32">
        <v>5.0199999999999996</v>
      </c>
      <c r="R32">
        <v>5.1725380461462942</v>
      </c>
      <c r="S32">
        <v>6.44</v>
      </c>
      <c r="T32">
        <v>0</v>
      </c>
      <c r="U32">
        <v>276.19</v>
      </c>
      <c r="V32">
        <v>4.4425385934819897</v>
      </c>
      <c r="W32">
        <v>11.05</v>
      </c>
      <c r="X32">
        <v>24.15</v>
      </c>
      <c r="Y32">
        <v>0</v>
      </c>
      <c r="Z32">
        <v>3.1851599999999998</v>
      </c>
      <c r="AA32">
        <v>10.296551804969528</v>
      </c>
      <c r="AB32">
        <v>6.4341620405101283</v>
      </c>
      <c r="AC32">
        <v>7.0983430186901195</v>
      </c>
      <c r="AD32">
        <v>8.9271953065859186</v>
      </c>
      <c r="AE32">
        <v>8.0509841029523095</v>
      </c>
      <c r="AF32">
        <v>0</v>
      </c>
      <c r="AG32">
        <v>0</v>
      </c>
      <c r="AH32">
        <v>34.280125026399155</v>
      </c>
      <c r="AI32">
        <v>4.0431547525530247</v>
      </c>
      <c r="AJ32">
        <v>0</v>
      </c>
      <c r="AK32">
        <v>13.04946729708432</v>
      </c>
      <c r="AL32">
        <v>10.216758175559381</v>
      </c>
      <c r="AM32">
        <v>2.5756969242310586</v>
      </c>
      <c r="AN32">
        <v>0</v>
      </c>
      <c r="AO32">
        <v>0</v>
      </c>
      <c r="AP32">
        <v>0.4368800000000001</v>
      </c>
      <c r="AQ32">
        <v>0</v>
      </c>
      <c r="AR32">
        <v>6.4715507246376811</v>
      </c>
      <c r="AS32">
        <v>1.0846409455842998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756.77333016579121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128.87</v>
      </c>
      <c r="L33">
        <v>44.24</v>
      </c>
      <c r="M33">
        <v>0</v>
      </c>
      <c r="N33">
        <v>29.002539404553417</v>
      </c>
      <c r="O33">
        <v>48.71</v>
      </c>
      <c r="P33">
        <v>53.495044001852712</v>
      </c>
      <c r="Q33">
        <v>5.0199999999999996</v>
      </c>
      <c r="R33">
        <v>5.1725380461462942</v>
      </c>
      <c r="S33">
        <v>6.44</v>
      </c>
      <c r="T33">
        <v>0</v>
      </c>
      <c r="U33">
        <v>285.67793792375232</v>
      </c>
      <c r="V33">
        <v>4.4425385934819897</v>
      </c>
      <c r="W33">
        <v>11.05</v>
      </c>
      <c r="X33">
        <v>24.15</v>
      </c>
      <c r="Y33">
        <v>0</v>
      </c>
      <c r="Z33">
        <v>3.1851599999999998</v>
      </c>
      <c r="AA33">
        <v>6.8525152367557451</v>
      </c>
      <c r="AB33">
        <v>6.4341620405101283</v>
      </c>
      <c r="AC33">
        <v>7.0983430186901195</v>
      </c>
      <c r="AD33">
        <v>8.9271953065859186</v>
      </c>
      <c r="AE33">
        <v>8.0509841029523095</v>
      </c>
      <c r="AF33">
        <v>0</v>
      </c>
      <c r="AG33">
        <v>0</v>
      </c>
      <c r="AH33">
        <v>34.280125026399155</v>
      </c>
      <c r="AI33">
        <v>4.0431547525530247</v>
      </c>
      <c r="AJ33">
        <v>0</v>
      </c>
      <c r="AK33">
        <v>13.04946729708432</v>
      </c>
      <c r="AL33">
        <v>10.216758175559381</v>
      </c>
      <c r="AM33">
        <v>2.5756969242310586</v>
      </c>
      <c r="AN33">
        <v>0</v>
      </c>
      <c r="AO33">
        <v>0</v>
      </c>
      <c r="AP33">
        <v>0.28194000000000008</v>
      </c>
      <c r="AQ33">
        <v>0</v>
      </c>
      <c r="AR33">
        <v>6.4715507246376811</v>
      </c>
      <c r="AS33">
        <v>1.0846409455842998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758.8222915213297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128.87</v>
      </c>
      <c r="L34">
        <v>44.24</v>
      </c>
      <c r="M34">
        <v>0</v>
      </c>
      <c r="N34">
        <v>29.002539404553417</v>
      </c>
      <c r="O34">
        <v>48.71</v>
      </c>
      <c r="P34">
        <v>53.495044001852712</v>
      </c>
      <c r="Q34">
        <v>5.0199999999999996</v>
      </c>
      <c r="R34">
        <v>5.1725380461462942</v>
      </c>
      <c r="S34">
        <v>6.44</v>
      </c>
      <c r="T34">
        <v>0</v>
      </c>
      <c r="U34">
        <v>292.02999999999997</v>
      </c>
      <c r="V34">
        <v>4.4425385934819897</v>
      </c>
      <c r="W34">
        <v>11.05</v>
      </c>
      <c r="X34">
        <v>24.15</v>
      </c>
      <c r="Y34">
        <v>0</v>
      </c>
      <c r="Z34">
        <v>3.1851599999999998</v>
      </c>
      <c r="AA34">
        <v>3.4313373183309896</v>
      </c>
      <c r="AB34">
        <v>6.4341620405101283</v>
      </c>
      <c r="AC34">
        <v>7.0983430186901195</v>
      </c>
      <c r="AD34">
        <v>8.9271953065859186</v>
      </c>
      <c r="AE34">
        <v>8.0509841029523095</v>
      </c>
      <c r="AF34">
        <v>0</v>
      </c>
      <c r="AG34">
        <v>0</v>
      </c>
      <c r="AH34">
        <v>34.280125026399155</v>
      </c>
      <c r="AI34">
        <v>0.86856716417910462</v>
      </c>
      <c r="AJ34">
        <v>0</v>
      </c>
      <c r="AK34">
        <v>13.04946729708432</v>
      </c>
      <c r="AL34">
        <v>10.216758175559381</v>
      </c>
      <c r="AM34">
        <v>1.2878484621155293</v>
      </c>
      <c r="AN34">
        <v>0</v>
      </c>
      <c r="AO34">
        <v>0</v>
      </c>
      <c r="AP34">
        <v>0.28194000000000008</v>
      </c>
      <c r="AQ34">
        <v>0</v>
      </c>
      <c r="AR34">
        <v>6.4715507246376811</v>
      </c>
      <c r="AS34">
        <v>1.0846409455842998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757.29073962866323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128.87</v>
      </c>
      <c r="L35">
        <v>44.24</v>
      </c>
      <c r="M35">
        <v>0</v>
      </c>
      <c r="N35">
        <v>29.002539404553417</v>
      </c>
      <c r="O35">
        <v>48.71</v>
      </c>
      <c r="P35">
        <v>53.495044001852712</v>
      </c>
      <c r="Q35">
        <v>5.0199999999999996</v>
      </c>
      <c r="R35">
        <v>5.1725380461462942</v>
      </c>
      <c r="S35">
        <v>6.44</v>
      </c>
      <c r="T35">
        <v>0</v>
      </c>
      <c r="U35">
        <v>298.38</v>
      </c>
      <c r="V35">
        <v>4.4425385934819897</v>
      </c>
      <c r="W35">
        <v>11.05</v>
      </c>
      <c r="X35">
        <v>24.15</v>
      </c>
      <c r="Y35">
        <v>0</v>
      </c>
      <c r="Z35">
        <v>1.5925799999999999</v>
      </c>
      <c r="AA35">
        <v>3.4313373183309896</v>
      </c>
      <c r="AB35">
        <v>6.4341620405101283</v>
      </c>
      <c r="AC35">
        <v>2.3644212344903406</v>
      </c>
      <c r="AD35">
        <v>6.6769833459500374</v>
      </c>
      <c r="AE35">
        <v>8.0509841029523095</v>
      </c>
      <c r="AF35">
        <v>0</v>
      </c>
      <c r="AG35">
        <v>0</v>
      </c>
      <c r="AH35">
        <v>23.131972333685322</v>
      </c>
      <c r="AI35">
        <v>0</v>
      </c>
      <c r="AJ35">
        <v>0</v>
      </c>
      <c r="AK35">
        <v>13.04946729708432</v>
      </c>
      <c r="AL35">
        <v>10.216758175559381</v>
      </c>
      <c r="AM35">
        <v>0</v>
      </c>
      <c r="AN35">
        <v>0</v>
      </c>
      <c r="AO35">
        <v>0</v>
      </c>
      <c r="AP35">
        <v>0.12446000000000003</v>
      </c>
      <c r="AQ35">
        <v>0</v>
      </c>
      <c r="AR35">
        <v>0.80767391304347824</v>
      </c>
      <c r="AS35">
        <v>1.0846409455842998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735.93810075322494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128.87</v>
      </c>
      <c r="L36">
        <v>44.24</v>
      </c>
      <c r="M36">
        <v>0</v>
      </c>
      <c r="N36">
        <v>29.002539404553417</v>
      </c>
      <c r="O36">
        <v>48.71</v>
      </c>
      <c r="P36">
        <v>53.495044001852712</v>
      </c>
      <c r="Q36">
        <v>5.0199999999999996</v>
      </c>
      <c r="R36">
        <v>5.1725380461462942</v>
      </c>
      <c r="S36">
        <v>6.44</v>
      </c>
      <c r="T36">
        <v>0</v>
      </c>
      <c r="U36">
        <v>304.74</v>
      </c>
      <c r="V36">
        <v>4.4425385934819897</v>
      </c>
      <c r="W36">
        <v>11.05</v>
      </c>
      <c r="X36">
        <v>24.15</v>
      </c>
      <c r="Y36">
        <v>0</v>
      </c>
      <c r="Z36">
        <v>0.26923999999999998</v>
      </c>
      <c r="AA36">
        <v>0</v>
      </c>
      <c r="AB36">
        <v>3.1904096024006008</v>
      </c>
      <c r="AC36">
        <v>0</v>
      </c>
      <c r="AD36">
        <v>4.1931150643451938</v>
      </c>
      <c r="AE36">
        <v>8.0509841029523095</v>
      </c>
      <c r="AF36">
        <v>0</v>
      </c>
      <c r="AG36">
        <v>0</v>
      </c>
      <c r="AH36">
        <v>15.036925026399155</v>
      </c>
      <c r="AI36">
        <v>0</v>
      </c>
      <c r="AJ36">
        <v>0</v>
      </c>
      <c r="AK36">
        <v>13.04946729708432</v>
      </c>
      <c r="AL36">
        <v>2.267851118760758</v>
      </c>
      <c r="AM36">
        <v>0</v>
      </c>
      <c r="AN36">
        <v>0</v>
      </c>
      <c r="AO36">
        <v>0</v>
      </c>
      <c r="AP36">
        <v>0.12446000000000003</v>
      </c>
      <c r="AQ36">
        <v>0</v>
      </c>
      <c r="AR36">
        <v>0.40637681159420291</v>
      </c>
      <c r="AS36">
        <v>1.0846409455842998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713.00613001515512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99.058332267079706</v>
      </c>
      <c r="L37">
        <v>44.24</v>
      </c>
      <c r="M37">
        <v>0</v>
      </c>
      <c r="N37">
        <v>29.002539404553417</v>
      </c>
      <c r="O37">
        <v>48.71</v>
      </c>
      <c r="P37">
        <v>53.495044001852712</v>
      </c>
      <c r="Q37">
        <v>5.0199999999999996</v>
      </c>
      <c r="R37">
        <v>5.1725380461462942</v>
      </c>
      <c r="S37">
        <v>6.44</v>
      </c>
      <c r="T37">
        <v>0</v>
      </c>
      <c r="U37">
        <v>311.11</v>
      </c>
      <c r="V37">
        <v>4.4425385934819897</v>
      </c>
      <c r="W37">
        <v>11.05</v>
      </c>
      <c r="X37">
        <v>24.15</v>
      </c>
      <c r="Y37">
        <v>0</v>
      </c>
      <c r="Z37">
        <v>0</v>
      </c>
      <c r="AA37">
        <v>0</v>
      </c>
      <c r="AB37">
        <v>3.1904096024006008</v>
      </c>
      <c r="AC37">
        <v>0</v>
      </c>
      <c r="AD37">
        <v>1.9683005299015897</v>
      </c>
      <c r="AE37">
        <v>8.0509841029523095</v>
      </c>
      <c r="AF37">
        <v>0</v>
      </c>
      <c r="AG37">
        <v>0</v>
      </c>
      <c r="AH37">
        <v>9.2532969376979946</v>
      </c>
      <c r="AI37">
        <v>0</v>
      </c>
      <c r="AJ37">
        <v>0</v>
      </c>
      <c r="AK37">
        <v>13.04946729708432</v>
      </c>
      <c r="AL37">
        <v>0.34284423407917397</v>
      </c>
      <c r="AM37">
        <v>0</v>
      </c>
      <c r="AN37">
        <v>0</v>
      </c>
      <c r="AO37">
        <v>0</v>
      </c>
      <c r="AP37">
        <v>0.12446000000000003</v>
      </c>
      <c r="AQ37">
        <v>0</v>
      </c>
      <c r="AR37">
        <v>0.40637681159420291</v>
      </c>
      <c r="AS37">
        <v>1.0846409455842998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679.36177277440856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94.25</v>
      </c>
      <c r="L38">
        <v>44.239999999999995</v>
      </c>
      <c r="M38">
        <v>0</v>
      </c>
      <c r="N38">
        <v>29.002539404553417</v>
      </c>
      <c r="O38">
        <v>48.71</v>
      </c>
      <c r="P38">
        <v>53.495044001852712</v>
      </c>
      <c r="Q38">
        <v>5.0199999999999996</v>
      </c>
      <c r="R38">
        <v>5.1725380461462942</v>
      </c>
      <c r="S38">
        <v>6.44</v>
      </c>
      <c r="T38">
        <v>0</v>
      </c>
      <c r="U38">
        <v>317.45999999999998</v>
      </c>
      <c r="V38">
        <v>4.4425385934819897</v>
      </c>
      <c r="W38">
        <v>11.05</v>
      </c>
      <c r="X38">
        <v>24.15</v>
      </c>
      <c r="Y38">
        <v>0</v>
      </c>
      <c r="Z38">
        <v>0</v>
      </c>
      <c r="AA38">
        <v>0</v>
      </c>
      <c r="AB38">
        <v>3.1904096024006008</v>
      </c>
      <c r="AC38">
        <v>0</v>
      </c>
      <c r="AD38">
        <v>0</v>
      </c>
      <c r="AE38">
        <v>8.0509841029523095</v>
      </c>
      <c r="AF38">
        <v>0</v>
      </c>
      <c r="AG38">
        <v>0</v>
      </c>
      <c r="AH38">
        <v>4.6253784582893349</v>
      </c>
      <c r="AI38">
        <v>0</v>
      </c>
      <c r="AJ38">
        <v>0</v>
      </c>
      <c r="AK38">
        <v>13.04946729708432</v>
      </c>
      <c r="AL38">
        <v>0.34284423407917397</v>
      </c>
      <c r="AM38">
        <v>0</v>
      </c>
      <c r="AN38">
        <v>0</v>
      </c>
      <c r="AO38">
        <v>0</v>
      </c>
      <c r="AP38">
        <v>0.12446000000000003</v>
      </c>
      <c r="AQ38">
        <v>0</v>
      </c>
      <c r="AR38">
        <v>0.40637681159420291</v>
      </c>
      <c r="AS38">
        <v>1.0846409455842998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674.30722149801863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67.319999999999993</v>
      </c>
      <c r="L39">
        <v>44.239999999999995</v>
      </c>
      <c r="M39">
        <v>0</v>
      </c>
      <c r="N39">
        <v>29.002539404553417</v>
      </c>
      <c r="O39">
        <v>48.71</v>
      </c>
      <c r="P39">
        <v>53.495044001852712</v>
      </c>
      <c r="Q39">
        <v>5.0199999999999996</v>
      </c>
      <c r="R39">
        <v>5.1725380461462942</v>
      </c>
      <c r="S39">
        <v>6.44</v>
      </c>
      <c r="T39">
        <v>0</v>
      </c>
      <c r="U39">
        <v>321.32798489103152</v>
      </c>
      <c r="V39">
        <v>4.4425385934819897</v>
      </c>
      <c r="W39">
        <v>11.05</v>
      </c>
      <c r="X39">
        <v>24.15</v>
      </c>
      <c r="Y39">
        <v>0</v>
      </c>
      <c r="Z39">
        <v>0</v>
      </c>
      <c r="AA39">
        <v>0</v>
      </c>
      <c r="AB39">
        <v>3.1904096024006008</v>
      </c>
      <c r="AC39">
        <v>0</v>
      </c>
      <c r="AD39">
        <v>0</v>
      </c>
      <c r="AE39">
        <v>8.0509841029523095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13.04946729708432</v>
      </c>
      <c r="AL39">
        <v>0.34284423407917397</v>
      </c>
      <c r="AM39">
        <v>0</v>
      </c>
      <c r="AN39">
        <v>0</v>
      </c>
      <c r="AO39">
        <v>0</v>
      </c>
      <c r="AP39">
        <v>0.12446000000000003</v>
      </c>
      <c r="AQ39">
        <v>0</v>
      </c>
      <c r="AR39">
        <v>0.40637681159420291</v>
      </c>
      <c r="AS39">
        <v>1.0846409455842998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646.61982793076072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67.319999999999993</v>
      </c>
      <c r="L40">
        <v>44.239999999999995</v>
      </c>
      <c r="M40">
        <v>0</v>
      </c>
      <c r="N40">
        <v>29.002539404553417</v>
      </c>
      <c r="O40">
        <v>48.71</v>
      </c>
      <c r="P40">
        <v>53.495044001852712</v>
      </c>
      <c r="Q40">
        <v>5.0199999999999996</v>
      </c>
      <c r="R40">
        <v>5.1725380461462942</v>
      </c>
      <c r="S40">
        <v>6.44</v>
      </c>
      <c r="T40">
        <v>0</v>
      </c>
      <c r="U40">
        <v>321.57798495232419</v>
      </c>
      <c r="V40">
        <v>4.4425385934819897</v>
      </c>
      <c r="W40">
        <v>11.05</v>
      </c>
      <c r="X40">
        <v>24.15</v>
      </c>
      <c r="Y40">
        <v>0</v>
      </c>
      <c r="Z40">
        <v>0</v>
      </c>
      <c r="AA40">
        <v>0</v>
      </c>
      <c r="AB40">
        <v>3.1904096024006008</v>
      </c>
      <c r="AC40">
        <v>0</v>
      </c>
      <c r="AD40">
        <v>0</v>
      </c>
      <c r="AE40">
        <v>8.0509841029523095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13.04946729708432</v>
      </c>
      <c r="AL40">
        <v>0.34284423407917397</v>
      </c>
      <c r="AM40">
        <v>0</v>
      </c>
      <c r="AN40">
        <v>0</v>
      </c>
      <c r="AO40">
        <v>0</v>
      </c>
      <c r="AP40">
        <v>0.12446000000000003</v>
      </c>
      <c r="AQ40">
        <v>0</v>
      </c>
      <c r="AR40">
        <v>0.40637681159420291</v>
      </c>
      <c r="AS40">
        <v>1.0846409455842998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646.86982799205339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65.398832809822963</v>
      </c>
      <c r="L41">
        <v>44.239999999999995</v>
      </c>
      <c r="M41">
        <v>0</v>
      </c>
      <c r="N41">
        <v>29.002539404553417</v>
      </c>
      <c r="O41">
        <v>48.71</v>
      </c>
      <c r="P41">
        <v>53.495044001852712</v>
      </c>
      <c r="Q41">
        <v>5.0199999999999996</v>
      </c>
      <c r="R41">
        <v>5.1725380461462942</v>
      </c>
      <c r="S41">
        <v>6.44</v>
      </c>
      <c r="T41">
        <v>0</v>
      </c>
      <c r="U41">
        <v>321.57798495232419</v>
      </c>
      <c r="V41">
        <v>4.4425385934819897</v>
      </c>
      <c r="W41">
        <v>11.05</v>
      </c>
      <c r="X41">
        <v>24.15</v>
      </c>
      <c r="Y41">
        <v>0</v>
      </c>
      <c r="Z41">
        <v>0</v>
      </c>
      <c r="AA41">
        <v>0</v>
      </c>
      <c r="AB41">
        <v>3.1904096024006008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13.04946729708432</v>
      </c>
      <c r="AL41">
        <v>0.34284423407917397</v>
      </c>
      <c r="AM41">
        <v>0</v>
      </c>
      <c r="AN41">
        <v>0</v>
      </c>
      <c r="AO41">
        <v>0</v>
      </c>
      <c r="AP41">
        <v>0.12446000000000003</v>
      </c>
      <c r="AQ41">
        <v>0</v>
      </c>
      <c r="AR41">
        <v>0.40637681159420291</v>
      </c>
      <c r="AS41">
        <v>1.0846409455842998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640.92316875040024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54.82</v>
      </c>
      <c r="L42">
        <v>44.24</v>
      </c>
      <c r="M42">
        <v>0</v>
      </c>
      <c r="N42">
        <v>29.002539404553417</v>
      </c>
      <c r="O42">
        <v>48.71</v>
      </c>
      <c r="P42">
        <v>53.495044001852712</v>
      </c>
      <c r="Q42">
        <v>5.0199999999999996</v>
      </c>
      <c r="R42">
        <v>5.1725380461462942</v>
      </c>
      <c r="S42">
        <v>6.44</v>
      </c>
      <c r="T42">
        <v>0</v>
      </c>
      <c r="U42">
        <v>321.57798495232419</v>
      </c>
      <c r="V42">
        <v>4.4425385934819897</v>
      </c>
      <c r="W42">
        <v>11.05</v>
      </c>
      <c r="X42">
        <v>24.15</v>
      </c>
      <c r="Y42">
        <v>0</v>
      </c>
      <c r="Z42">
        <v>0</v>
      </c>
      <c r="AA42">
        <v>0</v>
      </c>
      <c r="AB42">
        <v>3.1904096024006008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13.04946729708432</v>
      </c>
      <c r="AL42">
        <v>0.34284423407917397</v>
      </c>
      <c r="AM42">
        <v>0</v>
      </c>
      <c r="AN42">
        <v>0</v>
      </c>
      <c r="AO42">
        <v>0</v>
      </c>
      <c r="AP42">
        <v>0.12446000000000003</v>
      </c>
      <c r="AQ42">
        <v>0</v>
      </c>
      <c r="AR42">
        <v>6.4715507246376811</v>
      </c>
      <c r="AS42">
        <v>1.0846409455842998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636.40950985362076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54.818928522565137</v>
      </c>
      <c r="L43">
        <v>44.24</v>
      </c>
      <c r="M43">
        <v>0</v>
      </c>
      <c r="N43">
        <v>29.002539404553417</v>
      </c>
      <c r="O43">
        <v>48.71</v>
      </c>
      <c r="P43">
        <v>53.495044001852712</v>
      </c>
      <c r="Q43">
        <v>5.0199999999999996</v>
      </c>
      <c r="R43">
        <v>5.1725380461462942</v>
      </c>
      <c r="S43">
        <v>6.44</v>
      </c>
      <c r="T43">
        <v>0</v>
      </c>
      <c r="U43">
        <v>321.57798495232419</v>
      </c>
      <c r="V43">
        <v>4.4425385934819897</v>
      </c>
      <c r="W43">
        <v>11.05</v>
      </c>
      <c r="X43">
        <v>24.15</v>
      </c>
      <c r="Y43">
        <v>0</v>
      </c>
      <c r="Z43">
        <v>0</v>
      </c>
      <c r="AA43">
        <v>0</v>
      </c>
      <c r="AB43">
        <v>3.1904096024006008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13.04946729708432</v>
      </c>
      <c r="AL43">
        <v>0.34284423407917397</v>
      </c>
      <c r="AM43">
        <v>0</v>
      </c>
      <c r="AN43">
        <v>0</v>
      </c>
      <c r="AO43">
        <v>0</v>
      </c>
      <c r="AP43">
        <v>0.62484000000000017</v>
      </c>
      <c r="AQ43">
        <v>0</v>
      </c>
      <c r="AR43">
        <v>6.4715507246376811</v>
      </c>
      <c r="AS43">
        <v>1.0846409455842998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636.90881837618588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54.818928522565137</v>
      </c>
      <c r="L44">
        <v>45.18</v>
      </c>
      <c r="M44">
        <v>0</v>
      </c>
      <c r="N44">
        <v>29.002539404553417</v>
      </c>
      <c r="O44">
        <v>48.71</v>
      </c>
      <c r="P44">
        <v>53.495044001852712</v>
      </c>
      <c r="Q44">
        <v>5.0199999999999996</v>
      </c>
      <c r="R44">
        <v>5.1725380461462942</v>
      </c>
      <c r="S44">
        <v>6.44</v>
      </c>
      <c r="T44">
        <v>0</v>
      </c>
      <c r="U44">
        <v>321.57798495232419</v>
      </c>
      <c r="V44">
        <v>4.4425385934819897</v>
      </c>
      <c r="W44">
        <v>11.05</v>
      </c>
      <c r="X44">
        <v>24.15</v>
      </c>
      <c r="Y44">
        <v>0</v>
      </c>
      <c r="Z44">
        <v>0</v>
      </c>
      <c r="AA44">
        <v>0</v>
      </c>
      <c r="AB44">
        <v>3.1904096024006008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13.04946729708432</v>
      </c>
      <c r="AL44">
        <v>0.34284423407917397</v>
      </c>
      <c r="AM44">
        <v>0</v>
      </c>
      <c r="AN44">
        <v>0</v>
      </c>
      <c r="AO44">
        <v>0</v>
      </c>
      <c r="AP44">
        <v>0.62484000000000017</v>
      </c>
      <c r="AQ44">
        <v>0</v>
      </c>
      <c r="AR44">
        <v>6.4715507246376811</v>
      </c>
      <c r="AS44">
        <v>1.0846409455842998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637.84881837618582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54.82</v>
      </c>
      <c r="L45">
        <v>44.24</v>
      </c>
      <c r="M45">
        <v>0</v>
      </c>
      <c r="N45">
        <v>29.002539404553417</v>
      </c>
      <c r="O45">
        <v>48.71</v>
      </c>
      <c r="P45">
        <v>53.495044001852712</v>
      </c>
      <c r="Q45">
        <v>5.0199999999999996</v>
      </c>
      <c r="R45">
        <v>5.1725380461462942</v>
      </c>
      <c r="S45">
        <v>6.44</v>
      </c>
      <c r="T45">
        <v>0</v>
      </c>
      <c r="U45">
        <v>321.57798495232419</v>
      </c>
      <c r="V45">
        <v>4.4425385934819897</v>
      </c>
      <c r="W45">
        <v>11.05</v>
      </c>
      <c r="X45">
        <v>24.15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13.04946729708432</v>
      </c>
      <c r="AL45">
        <v>0.34284423407917397</v>
      </c>
      <c r="AM45">
        <v>0</v>
      </c>
      <c r="AN45">
        <v>0</v>
      </c>
      <c r="AO45">
        <v>0</v>
      </c>
      <c r="AP45">
        <v>0.62484000000000017</v>
      </c>
      <c r="AQ45">
        <v>0</v>
      </c>
      <c r="AR45">
        <v>0.54098913043478258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627.78891865701723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54.82</v>
      </c>
      <c r="L46">
        <v>44.24</v>
      </c>
      <c r="M46">
        <v>0</v>
      </c>
      <c r="N46">
        <v>29.002539404553417</v>
      </c>
      <c r="O46">
        <v>48.71</v>
      </c>
      <c r="P46">
        <v>53.495044001852712</v>
      </c>
      <c r="Q46">
        <v>5.0199999999999996</v>
      </c>
      <c r="R46">
        <v>5.1725380461462942</v>
      </c>
      <c r="S46">
        <v>6.44</v>
      </c>
      <c r="T46">
        <v>0</v>
      </c>
      <c r="U46">
        <v>321.57798495232419</v>
      </c>
      <c r="V46">
        <v>4.4425385934819897</v>
      </c>
      <c r="W46">
        <v>11.05</v>
      </c>
      <c r="X46">
        <v>24.15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13.04946729708432</v>
      </c>
      <c r="AL46">
        <v>0.34284423407917397</v>
      </c>
      <c r="AM46">
        <v>0</v>
      </c>
      <c r="AN46">
        <v>0</v>
      </c>
      <c r="AO46">
        <v>0</v>
      </c>
      <c r="AP46">
        <v>0.62484000000000017</v>
      </c>
      <c r="AQ46">
        <v>0</v>
      </c>
      <c r="AR46">
        <v>0.27176449275362319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627.51969401933604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20.199518256182778</v>
      </c>
      <c r="L47">
        <v>48.09</v>
      </c>
      <c r="M47">
        <v>0</v>
      </c>
      <c r="N47">
        <v>29.002539404553417</v>
      </c>
      <c r="O47">
        <v>48.71</v>
      </c>
      <c r="P47">
        <v>53.495044001852712</v>
      </c>
      <c r="Q47">
        <v>3</v>
      </c>
      <c r="R47">
        <v>5.172944191343964</v>
      </c>
      <c r="S47">
        <v>6.44</v>
      </c>
      <c r="T47">
        <v>0</v>
      </c>
      <c r="U47">
        <v>321.57798495232419</v>
      </c>
      <c r="V47">
        <v>4.4459200000000001</v>
      </c>
      <c r="W47">
        <v>11.05</v>
      </c>
      <c r="X47">
        <v>24.15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13.04946729708432</v>
      </c>
      <c r="AL47">
        <v>0.34284423407917397</v>
      </c>
      <c r="AM47">
        <v>0</v>
      </c>
      <c r="AN47">
        <v>0</v>
      </c>
      <c r="AO47">
        <v>0</v>
      </c>
      <c r="AP47">
        <v>0.62484000000000017</v>
      </c>
      <c r="AQ47">
        <v>0</v>
      </c>
      <c r="AR47">
        <v>0.27176449275362319</v>
      </c>
      <c r="AS47">
        <v>1.0846409455842998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594.73299982723449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20.199495100979803</v>
      </c>
      <c r="L48">
        <v>44.24</v>
      </c>
      <c r="M48">
        <v>0</v>
      </c>
      <c r="N48">
        <v>29.002539404553417</v>
      </c>
      <c r="O48">
        <v>48.71</v>
      </c>
      <c r="P48">
        <v>53.495044001852712</v>
      </c>
      <c r="Q48">
        <v>2.8880630026809655</v>
      </c>
      <c r="R48">
        <v>4.947460236018471</v>
      </c>
      <c r="S48">
        <v>6.32</v>
      </c>
      <c r="T48">
        <v>0</v>
      </c>
      <c r="U48">
        <v>321.57798495232419</v>
      </c>
      <c r="V48">
        <v>4.282537048014226</v>
      </c>
      <c r="W48">
        <v>11.05</v>
      </c>
      <c r="X48">
        <v>24.15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4.0254920514761547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13.04946729708432</v>
      </c>
      <c r="AL48">
        <v>0.34284423407917397</v>
      </c>
      <c r="AM48">
        <v>0</v>
      </c>
      <c r="AN48">
        <v>0</v>
      </c>
      <c r="AO48">
        <v>0</v>
      </c>
      <c r="AP48">
        <v>0.62484000000000017</v>
      </c>
      <c r="AQ48">
        <v>0</v>
      </c>
      <c r="AR48">
        <v>0.27176449275362319</v>
      </c>
      <c r="AS48">
        <v>1.0846409455842998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590.26217276740113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20.19946959353009</v>
      </c>
      <c r="L49">
        <v>44.24</v>
      </c>
      <c r="M49">
        <v>0</v>
      </c>
      <c r="N49">
        <v>29.002539404553417</v>
      </c>
      <c r="O49">
        <v>48.71</v>
      </c>
      <c r="P49">
        <v>53.495044001852712</v>
      </c>
      <c r="Q49">
        <v>2.8880630026809655</v>
      </c>
      <c r="R49">
        <v>5.1725380461462942</v>
      </c>
      <c r="S49">
        <v>6.44</v>
      </c>
      <c r="T49">
        <v>0</v>
      </c>
      <c r="U49">
        <v>321.57798495232419</v>
      </c>
      <c r="V49">
        <v>4.4425385934819897</v>
      </c>
      <c r="W49">
        <v>11.05</v>
      </c>
      <c r="X49">
        <v>24.15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4.0254920514761547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13.04946729708432</v>
      </c>
      <c r="AL49">
        <v>0.34284423407917397</v>
      </c>
      <c r="AM49">
        <v>0</v>
      </c>
      <c r="AN49">
        <v>0</v>
      </c>
      <c r="AO49">
        <v>0</v>
      </c>
      <c r="AP49">
        <v>0.62484000000000017</v>
      </c>
      <c r="AQ49">
        <v>0</v>
      </c>
      <c r="AR49">
        <v>0.27176449275362319</v>
      </c>
      <c r="AS49">
        <v>1.0846409455842998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590.76722661554709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20.199426120060227</v>
      </c>
      <c r="L50">
        <v>36.549999999999997</v>
      </c>
      <c r="M50">
        <v>0</v>
      </c>
      <c r="N50">
        <v>29.002539404553417</v>
      </c>
      <c r="O50">
        <v>48.71</v>
      </c>
      <c r="P50">
        <v>53.495044001852712</v>
      </c>
      <c r="Q50">
        <v>2.8880630026809655</v>
      </c>
      <c r="R50">
        <v>5.1725380461462942</v>
      </c>
      <c r="S50">
        <v>6.44</v>
      </c>
      <c r="T50">
        <v>0</v>
      </c>
      <c r="U50">
        <v>321.57798495232419</v>
      </c>
      <c r="V50">
        <v>4.4425385934819897</v>
      </c>
      <c r="W50">
        <v>11.05</v>
      </c>
      <c r="X50">
        <v>24.15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4.0254920514761547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13.04946729708432</v>
      </c>
      <c r="AL50">
        <v>0.34284423407917397</v>
      </c>
      <c r="AM50">
        <v>0</v>
      </c>
      <c r="AN50">
        <v>0</v>
      </c>
      <c r="AO50">
        <v>0</v>
      </c>
      <c r="AP50">
        <v>0.62484000000000017</v>
      </c>
      <c r="AQ50">
        <v>0</v>
      </c>
      <c r="AR50">
        <v>0.27176449275362319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583.07718314207727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20.199392955884122</v>
      </c>
      <c r="L51">
        <v>36.549999999999997</v>
      </c>
      <c r="M51">
        <v>0</v>
      </c>
      <c r="N51">
        <v>29.002539404553417</v>
      </c>
      <c r="O51">
        <v>48.71</v>
      </c>
      <c r="P51">
        <v>53.495044001852712</v>
      </c>
      <c r="Q51">
        <v>2.8880630026809655</v>
      </c>
      <c r="R51">
        <v>5.1725380461462942</v>
      </c>
      <c r="S51">
        <v>6.44</v>
      </c>
      <c r="T51">
        <v>0</v>
      </c>
      <c r="U51">
        <v>321.57798495232419</v>
      </c>
      <c r="V51">
        <v>4.4425385934819897</v>
      </c>
      <c r="W51">
        <v>11.05</v>
      </c>
      <c r="X51">
        <v>24.15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13.04946729708432</v>
      </c>
      <c r="AL51">
        <v>0.34284423407917397</v>
      </c>
      <c r="AM51">
        <v>0</v>
      </c>
      <c r="AN51">
        <v>0</v>
      </c>
      <c r="AO51">
        <v>0</v>
      </c>
      <c r="AP51">
        <v>2.0345400000000002</v>
      </c>
      <c r="AQ51">
        <v>0</v>
      </c>
      <c r="AR51">
        <v>0.27176449275362319</v>
      </c>
      <c r="AS51">
        <v>1.0846409455842998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580.46135792642508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20.199355702985454</v>
      </c>
      <c r="L52">
        <v>28.850000000000005</v>
      </c>
      <c r="M52">
        <v>0</v>
      </c>
      <c r="N52">
        <v>29.002539404553417</v>
      </c>
      <c r="O52">
        <v>48.71</v>
      </c>
      <c r="P52">
        <v>53.495044001852712</v>
      </c>
      <c r="Q52">
        <v>2.8880630026809655</v>
      </c>
      <c r="R52">
        <v>5.1725380461462942</v>
      </c>
      <c r="S52">
        <v>6.44</v>
      </c>
      <c r="T52">
        <v>0</v>
      </c>
      <c r="U52">
        <v>321.57798495232419</v>
      </c>
      <c r="V52">
        <v>4.4425385934819897</v>
      </c>
      <c r="W52">
        <v>11.05</v>
      </c>
      <c r="X52">
        <v>24.15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13.04946729708432</v>
      </c>
      <c r="AL52">
        <v>0.34284423407917397</v>
      </c>
      <c r="AM52">
        <v>0</v>
      </c>
      <c r="AN52">
        <v>0</v>
      </c>
      <c r="AO52">
        <v>0</v>
      </c>
      <c r="AP52">
        <v>0.78232000000000013</v>
      </c>
      <c r="AQ52">
        <v>0</v>
      </c>
      <c r="AR52">
        <v>0.27176449275362319</v>
      </c>
      <c r="AS52">
        <v>1.0846409455842998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571.5091006735264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20.81</v>
      </c>
      <c r="L53">
        <v>22.12</v>
      </c>
      <c r="M53">
        <v>0</v>
      </c>
      <c r="N53">
        <v>29.002539404553417</v>
      </c>
      <c r="O53">
        <v>48.71</v>
      </c>
      <c r="P53">
        <v>53.495044001852712</v>
      </c>
      <c r="Q53">
        <v>2.8880630026809655</v>
      </c>
      <c r="R53">
        <v>4.057777777777777</v>
      </c>
      <c r="S53">
        <v>5.0999999999999996</v>
      </c>
      <c r="T53">
        <v>0</v>
      </c>
      <c r="U53">
        <v>321.57798495232419</v>
      </c>
      <c r="V53">
        <v>4.4459200000000001</v>
      </c>
      <c r="W53">
        <v>11.05</v>
      </c>
      <c r="X53">
        <v>24.15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13.04946729708432</v>
      </c>
      <c r="AL53">
        <v>0.34284423407917397</v>
      </c>
      <c r="AM53">
        <v>0</v>
      </c>
      <c r="AN53">
        <v>0</v>
      </c>
      <c r="AO53">
        <v>0</v>
      </c>
      <c r="AP53">
        <v>0.78232000000000013</v>
      </c>
      <c r="AQ53">
        <v>0</v>
      </c>
      <c r="AR53">
        <v>0.27176449275362319</v>
      </c>
      <c r="AS53">
        <v>1.0846409455842998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562.93836610869039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22.93</v>
      </c>
      <c r="L54">
        <v>22.12</v>
      </c>
      <c r="M54">
        <v>0</v>
      </c>
      <c r="N54">
        <v>29.002539404553417</v>
      </c>
      <c r="O54">
        <v>48.71</v>
      </c>
      <c r="P54">
        <v>53.495044001852712</v>
      </c>
      <c r="Q54">
        <v>2.8880630026809655</v>
      </c>
      <c r="R54">
        <v>2.8818860510805502</v>
      </c>
      <c r="S54">
        <v>3.85</v>
      </c>
      <c r="T54">
        <v>0</v>
      </c>
      <c r="U54">
        <v>321.57798495232419</v>
      </c>
      <c r="V54">
        <v>4.4459200000000001</v>
      </c>
      <c r="W54">
        <v>11.05</v>
      </c>
      <c r="X54">
        <v>24.15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13.04946729708432</v>
      </c>
      <c r="AL54">
        <v>0.34284423407917397</v>
      </c>
      <c r="AM54">
        <v>0</v>
      </c>
      <c r="AN54">
        <v>0</v>
      </c>
      <c r="AO54">
        <v>0</v>
      </c>
      <c r="AP54">
        <v>0.78232000000000013</v>
      </c>
      <c r="AQ54">
        <v>0</v>
      </c>
      <c r="AR54">
        <v>0.27176449275362319</v>
      </c>
      <c r="AS54">
        <v>1.0846409455842998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562.63247438199323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20.199121204211259</v>
      </c>
      <c r="L55">
        <v>22.12</v>
      </c>
      <c r="M55">
        <v>0</v>
      </c>
      <c r="N55">
        <v>29.002539404553417</v>
      </c>
      <c r="O55">
        <v>48.71</v>
      </c>
      <c r="P55">
        <v>53.495044001852712</v>
      </c>
      <c r="Q55">
        <v>2.8880630026809655</v>
      </c>
      <c r="R55">
        <v>2.8818860510805502</v>
      </c>
      <c r="S55">
        <v>3.85</v>
      </c>
      <c r="T55">
        <v>0</v>
      </c>
      <c r="U55">
        <v>321.57798495232419</v>
      </c>
      <c r="V55">
        <v>1.9215384615384614</v>
      </c>
      <c r="W55">
        <v>11.05</v>
      </c>
      <c r="X55">
        <v>24.15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13.04946729708432</v>
      </c>
      <c r="AL55">
        <v>0.34284423407917397</v>
      </c>
      <c r="AM55">
        <v>0</v>
      </c>
      <c r="AN55">
        <v>0</v>
      </c>
      <c r="AO55">
        <v>0</v>
      </c>
      <c r="AP55">
        <v>2.0345400000000002</v>
      </c>
      <c r="AQ55">
        <v>0</v>
      </c>
      <c r="AR55">
        <v>0.27176449275362319</v>
      </c>
      <c r="AS55">
        <v>1.0846409455842998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558.62943404774296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20.198995074871895</v>
      </c>
      <c r="L56">
        <v>22.12</v>
      </c>
      <c r="M56">
        <v>0</v>
      </c>
      <c r="N56">
        <v>29.002539404553417</v>
      </c>
      <c r="O56">
        <v>48.71</v>
      </c>
      <c r="P56">
        <v>53.495044001852712</v>
      </c>
      <c r="Q56">
        <v>2.8880630026809655</v>
      </c>
      <c r="R56">
        <v>2.8818860510805502</v>
      </c>
      <c r="S56">
        <v>3.85</v>
      </c>
      <c r="T56">
        <v>0</v>
      </c>
      <c r="U56">
        <v>321.57798495232419</v>
      </c>
      <c r="V56">
        <v>1.9215384615384614</v>
      </c>
      <c r="W56">
        <v>5.77</v>
      </c>
      <c r="X56">
        <v>11.541399296713957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13.04946729708432</v>
      </c>
      <c r="AL56">
        <v>0.34284423407917397</v>
      </c>
      <c r="AM56">
        <v>0</v>
      </c>
      <c r="AN56">
        <v>0</v>
      </c>
      <c r="AO56">
        <v>0</v>
      </c>
      <c r="AP56">
        <v>0.78232000000000013</v>
      </c>
      <c r="AQ56">
        <v>0</v>
      </c>
      <c r="AR56">
        <v>0.27176449275362319</v>
      </c>
      <c r="AS56">
        <v>1.0846409455842998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539.48848721511763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20.198970438328235</v>
      </c>
      <c r="L57">
        <v>22.12</v>
      </c>
      <c r="M57">
        <v>0</v>
      </c>
      <c r="N57">
        <v>29.002539404553417</v>
      </c>
      <c r="O57">
        <v>48.71</v>
      </c>
      <c r="P57">
        <v>53.495044001852712</v>
      </c>
      <c r="Q57">
        <v>2.8880630026809655</v>
      </c>
      <c r="R57">
        <v>2.8818860510805502</v>
      </c>
      <c r="S57">
        <v>3.85</v>
      </c>
      <c r="T57">
        <v>0</v>
      </c>
      <c r="U57">
        <v>321.57798495232419</v>
      </c>
      <c r="V57">
        <v>1.9215384615384614</v>
      </c>
      <c r="W57">
        <v>5.77</v>
      </c>
      <c r="X57">
        <v>11.541399296713957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13.04946729708432</v>
      </c>
      <c r="AL57">
        <v>0.34284423407917397</v>
      </c>
      <c r="AM57">
        <v>0</v>
      </c>
      <c r="AN57">
        <v>0</v>
      </c>
      <c r="AO57">
        <v>0</v>
      </c>
      <c r="AP57">
        <v>0.62484000000000017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539.33098257857387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20.1990452783817</v>
      </c>
      <c r="L58">
        <v>22.12</v>
      </c>
      <c r="M58">
        <v>0</v>
      </c>
      <c r="N58">
        <v>29.002539404553417</v>
      </c>
      <c r="O58">
        <v>48.71</v>
      </c>
      <c r="P58">
        <v>53.495044001852712</v>
      </c>
      <c r="Q58">
        <v>2.8880630026809655</v>
      </c>
      <c r="R58">
        <v>2.8818860510805502</v>
      </c>
      <c r="S58">
        <v>3.85</v>
      </c>
      <c r="T58">
        <v>0</v>
      </c>
      <c r="U58">
        <v>321.57798495232419</v>
      </c>
      <c r="V58">
        <v>1.9215384615384614</v>
      </c>
      <c r="W58">
        <v>5.77</v>
      </c>
      <c r="X58">
        <v>11.541399296713957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13.04946729708432</v>
      </c>
      <c r="AL58">
        <v>0.34284423407917397</v>
      </c>
      <c r="AM58">
        <v>0</v>
      </c>
      <c r="AN58">
        <v>0</v>
      </c>
      <c r="AO58">
        <v>0</v>
      </c>
      <c r="AP58">
        <v>0.62484000000000017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539.33105741862732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20.199049635379911</v>
      </c>
      <c r="L59">
        <v>22.22</v>
      </c>
      <c r="M59">
        <v>0</v>
      </c>
      <c r="N59">
        <v>29.002539404553417</v>
      </c>
      <c r="O59">
        <v>48.71</v>
      </c>
      <c r="P59">
        <v>53.495044001852712</v>
      </c>
      <c r="Q59">
        <v>3</v>
      </c>
      <c r="R59">
        <v>2.89</v>
      </c>
      <c r="S59">
        <v>3.85</v>
      </c>
      <c r="T59">
        <v>0</v>
      </c>
      <c r="U59">
        <v>321.57798495232419</v>
      </c>
      <c r="V59">
        <v>1.9212825651302607</v>
      </c>
      <c r="W59">
        <v>5.77</v>
      </c>
      <c r="X59">
        <v>11.541399296713957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13.04946729708432</v>
      </c>
      <c r="AL59">
        <v>0.34284423407917397</v>
      </c>
      <c r="AM59">
        <v>0</v>
      </c>
      <c r="AN59">
        <v>0</v>
      </c>
      <c r="AO59">
        <v>0</v>
      </c>
      <c r="AP59">
        <v>2.0345400000000002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540.9605568254558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20.199121204211259</v>
      </c>
      <c r="L60">
        <v>22.22</v>
      </c>
      <c r="M60">
        <v>0</v>
      </c>
      <c r="N60">
        <v>29.002539404553417</v>
      </c>
      <c r="O60">
        <v>48.71</v>
      </c>
      <c r="P60">
        <v>53.495044001852712</v>
      </c>
      <c r="Q60">
        <v>3</v>
      </c>
      <c r="R60">
        <v>2.89</v>
      </c>
      <c r="S60">
        <v>3.85</v>
      </c>
      <c r="T60">
        <v>0</v>
      </c>
      <c r="U60">
        <v>321.57798495232419</v>
      </c>
      <c r="V60">
        <v>1.9212825651302607</v>
      </c>
      <c r="W60">
        <v>5.77</v>
      </c>
      <c r="X60">
        <v>11.541399296713957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13.04946729708432</v>
      </c>
      <c r="AL60">
        <v>0.34284423407917397</v>
      </c>
      <c r="AM60">
        <v>0</v>
      </c>
      <c r="AN60">
        <v>0</v>
      </c>
      <c r="AO60">
        <v>0</v>
      </c>
      <c r="AP60">
        <v>2.0345400000000002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540.96062839428714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20.199207407988698</v>
      </c>
      <c r="L61">
        <v>22.22</v>
      </c>
      <c r="M61">
        <v>0</v>
      </c>
      <c r="N61">
        <v>29.002539404553417</v>
      </c>
      <c r="O61">
        <v>48.71</v>
      </c>
      <c r="P61">
        <v>53.495044001852712</v>
      </c>
      <c r="Q61">
        <v>3</v>
      </c>
      <c r="R61">
        <v>2.89</v>
      </c>
      <c r="S61">
        <v>3.85</v>
      </c>
      <c r="T61">
        <v>0</v>
      </c>
      <c r="U61">
        <v>321.57798495232419</v>
      </c>
      <c r="V61">
        <v>1.9212825651302607</v>
      </c>
      <c r="W61">
        <v>5.77</v>
      </c>
      <c r="X61">
        <v>24.15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13.04946729708432</v>
      </c>
      <c r="AL61">
        <v>0.34284423407917397</v>
      </c>
      <c r="AM61">
        <v>0</v>
      </c>
      <c r="AN61">
        <v>0</v>
      </c>
      <c r="AO61">
        <v>0</v>
      </c>
      <c r="AP61">
        <v>2.0345400000000002</v>
      </c>
      <c r="AQ61">
        <v>0</v>
      </c>
      <c r="AR61">
        <v>0.27176449275362319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553.56931530135057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20.199268168973262</v>
      </c>
      <c r="L62">
        <v>22.22</v>
      </c>
      <c r="M62">
        <v>0</v>
      </c>
      <c r="N62">
        <v>29.002539404553417</v>
      </c>
      <c r="O62">
        <v>48.71</v>
      </c>
      <c r="P62">
        <v>53.495044001852712</v>
      </c>
      <c r="Q62">
        <v>3</v>
      </c>
      <c r="R62">
        <v>2.89</v>
      </c>
      <c r="S62">
        <v>3.85</v>
      </c>
      <c r="T62">
        <v>0</v>
      </c>
      <c r="U62">
        <v>321.57798495232419</v>
      </c>
      <c r="V62">
        <v>4.4425385934819897</v>
      </c>
      <c r="W62">
        <v>5.77</v>
      </c>
      <c r="X62">
        <v>24.15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13.04946729708432</v>
      </c>
      <c r="AL62">
        <v>0.34284423407917397</v>
      </c>
      <c r="AM62">
        <v>0</v>
      </c>
      <c r="AN62">
        <v>0</v>
      </c>
      <c r="AO62">
        <v>0</v>
      </c>
      <c r="AP62">
        <v>0.62484000000000017</v>
      </c>
      <c r="AQ62">
        <v>0</v>
      </c>
      <c r="AR62">
        <v>0.27176449275362319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554.68093209068684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20.199318051382466</v>
      </c>
      <c r="L63">
        <v>22.12</v>
      </c>
      <c r="M63">
        <v>0</v>
      </c>
      <c r="N63">
        <v>29.002539404553417</v>
      </c>
      <c r="O63">
        <v>48.71</v>
      </c>
      <c r="P63">
        <v>53.495044001852712</v>
      </c>
      <c r="Q63">
        <v>2.7099999999999995</v>
      </c>
      <c r="R63">
        <v>2.88</v>
      </c>
      <c r="S63">
        <v>3.26</v>
      </c>
      <c r="T63">
        <v>0</v>
      </c>
      <c r="U63">
        <v>321.57798495232419</v>
      </c>
      <c r="V63">
        <v>4.4425385934819897</v>
      </c>
      <c r="W63">
        <v>10.627531924773624</v>
      </c>
      <c r="X63">
        <v>24.15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13.04946729708432</v>
      </c>
      <c r="AL63">
        <v>0.34284423407917397</v>
      </c>
      <c r="AM63">
        <v>0</v>
      </c>
      <c r="AN63">
        <v>0</v>
      </c>
      <c r="AO63">
        <v>0</v>
      </c>
      <c r="AP63">
        <v>0.62484000000000017</v>
      </c>
      <c r="AQ63">
        <v>0</v>
      </c>
      <c r="AR63">
        <v>0.27176449275362319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558.54851389786973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20.199318051382466</v>
      </c>
      <c r="L64">
        <v>22.12</v>
      </c>
      <c r="M64">
        <v>0</v>
      </c>
      <c r="N64">
        <v>29.002539404553417</v>
      </c>
      <c r="O64">
        <v>48.71</v>
      </c>
      <c r="P64">
        <v>53.495044001852712</v>
      </c>
      <c r="Q64">
        <v>2.8880630026809655</v>
      </c>
      <c r="R64">
        <v>2.89</v>
      </c>
      <c r="S64">
        <v>3.85</v>
      </c>
      <c r="T64">
        <v>0</v>
      </c>
      <c r="U64">
        <v>321.57798495232419</v>
      </c>
      <c r="V64">
        <v>4.4425385934819897</v>
      </c>
      <c r="W64">
        <v>10.627531924773624</v>
      </c>
      <c r="X64">
        <v>24.15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13.04946729708432</v>
      </c>
      <c r="AL64">
        <v>0.34284423407917397</v>
      </c>
      <c r="AM64">
        <v>0</v>
      </c>
      <c r="AN64">
        <v>0</v>
      </c>
      <c r="AO64">
        <v>0</v>
      </c>
      <c r="AP64">
        <v>0.62484000000000017</v>
      </c>
      <c r="AQ64">
        <v>0</v>
      </c>
      <c r="AR64">
        <v>0.27176449275362319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559.32657690055066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20.199355702985454</v>
      </c>
      <c r="L65">
        <v>22.12</v>
      </c>
      <c r="M65">
        <v>0</v>
      </c>
      <c r="N65">
        <v>29.002539404553417</v>
      </c>
      <c r="O65">
        <v>48.71</v>
      </c>
      <c r="P65">
        <v>53.495044001852712</v>
      </c>
      <c r="Q65">
        <v>2.8880630026809655</v>
      </c>
      <c r="R65">
        <v>5.1725380461462942</v>
      </c>
      <c r="S65">
        <v>6.44</v>
      </c>
      <c r="T65">
        <v>0</v>
      </c>
      <c r="U65">
        <v>321.57798495232419</v>
      </c>
      <c r="V65">
        <v>4.4425385934819897</v>
      </c>
      <c r="W65">
        <v>10.627531924773624</v>
      </c>
      <c r="X65">
        <v>24.15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13.04946729708432</v>
      </c>
      <c r="AL65">
        <v>0.34284423407917397</v>
      </c>
      <c r="AM65">
        <v>0</v>
      </c>
      <c r="AN65">
        <v>0</v>
      </c>
      <c r="AO65">
        <v>0</v>
      </c>
      <c r="AP65">
        <v>0.62484000000000017</v>
      </c>
      <c r="AQ65">
        <v>0</v>
      </c>
      <c r="AR65">
        <v>0.27176449275362319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564.19915259829997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20.199441387129781</v>
      </c>
      <c r="L66">
        <v>22.119999999999997</v>
      </c>
      <c r="M66">
        <v>0</v>
      </c>
      <c r="N66">
        <v>29.002539404553417</v>
      </c>
      <c r="O66">
        <v>48.71</v>
      </c>
      <c r="P66">
        <v>53.495044001852712</v>
      </c>
      <c r="Q66">
        <v>2.8880630026809655</v>
      </c>
      <c r="R66">
        <v>5.1725380461462942</v>
      </c>
      <c r="S66">
        <v>6.44</v>
      </c>
      <c r="T66">
        <v>0</v>
      </c>
      <c r="U66">
        <v>321.57798495232419</v>
      </c>
      <c r="V66">
        <v>4.4425385934819897</v>
      </c>
      <c r="W66">
        <v>10.627531924773624</v>
      </c>
      <c r="X66">
        <v>24.15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13.04946729708432</v>
      </c>
      <c r="AL66">
        <v>0.34284423407917397</v>
      </c>
      <c r="AM66">
        <v>0</v>
      </c>
      <c r="AN66">
        <v>0</v>
      </c>
      <c r="AO66">
        <v>0</v>
      </c>
      <c r="AP66">
        <v>0.62484000000000017</v>
      </c>
      <c r="AQ66">
        <v>0</v>
      </c>
      <c r="AR66">
        <v>0.27176449275362319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564.1992382824443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46.159999999999989</v>
      </c>
      <c r="L67">
        <v>22.119999999999997</v>
      </c>
      <c r="M67">
        <v>0</v>
      </c>
      <c r="N67">
        <v>29.002539404553417</v>
      </c>
      <c r="O67">
        <v>48.71</v>
      </c>
      <c r="P67">
        <v>53.495044001852712</v>
      </c>
      <c r="Q67">
        <v>5.0199999999999996</v>
      </c>
      <c r="R67">
        <v>5.1725380461462942</v>
      </c>
      <c r="S67">
        <v>6.44</v>
      </c>
      <c r="T67">
        <v>0</v>
      </c>
      <c r="U67">
        <v>321.57798495232419</v>
      </c>
      <c r="V67">
        <v>4.4425385934819897</v>
      </c>
      <c r="W67">
        <v>10.627531924773624</v>
      </c>
      <c r="X67">
        <v>24.15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13.04946729708432</v>
      </c>
      <c r="AL67">
        <v>2.267851118760758</v>
      </c>
      <c r="AM67">
        <v>0</v>
      </c>
      <c r="AN67">
        <v>0</v>
      </c>
      <c r="AO67">
        <v>0</v>
      </c>
      <c r="AP67">
        <v>0.62484000000000017</v>
      </c>
      <c r="AQ67">
        <v>0</v>
      </c>
      <c r="AR67">
        <v>0.27176449275362319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594.21674077731518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59.628726834059272</v>
      </c>
      <c r="L68">
        <v>22.12</v>
      </c>
      <c r="M68">
        <v>0</v>
      </c>
      <c r="N68">
        <v>29.002539404553417</v>
      </c>
      <c r="O68">
        <v>48.71</v>
      </c>
      <c r="P68">
        <v>53.495044001852712</v>
      </c>
      <c r="Q68">
        <v>5.0199999999999996</v>
      </c>
      <c r="R68">
        <v>5.1725380461462942</v>
      </c>
      <c r="S68">
        <v>6.44</v>
      </c>
      <c r="T68">
        <v>0</v>
      </c>
      <c r="U68">
        <v>321.57798495232419</v>
      </c>
      <c r="V68">
        <v>4.4425385934819897</v>
      </c>
      <c r="W68">
        <v>10.627531924773624</v>
      </c>
      <c r="X68">
        <v>24.15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13.04946729708432</v>
      </c>
      <c r="AL68">
        <v>10.216758175559381</v>
      </c>
      <c r="AM68">
        <v>0</v>
      </c>
      <c r="AN68">
        <v>0</v>
      </c>
      <c r="AO68">
        <v>0</v>
      </c>
      <c r="AP68">
        <v>0.62484000000000017</v>
      </c>
      <c r="AQ68">
        <v>0</v>
      </c>
      <c r="AR68">
        <v>0.27176449275362319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615.634374668173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84.63</v>
      </c>
      <c r="L69">
        <v>43.28</v>
      </c>
      <c r="M69">
        <v>0</v>
      </c>
      <c r="N69">
        <v>29.002539404553417</v>
      </c>
      <c r="O69">
        <v>48.71</v>
      </c>
      <c r="P69">
        <v>53.495044001852712</v>
      </c>
      <c r="Q69">
        <v>5.0199999999999996</v>
      </c>
      <c r="R69">
        <v>5.1725380461462942</v>
      </c>
      <c r="S69">
        <v>6.44</v>
      </c>
      <c r="T69">
        <v>0</v>
      </c>
      <c r="U69">
        <v>321.57798495232419</v>
      </c>
      <c r="V69">
        <v>4.4425385934819897</v>
      </c>
      <c r="W69">
        <v>10.627531924773624</v>
      </c>
      <c r="X69">
        <v>24.15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13.04946729708432</v>
      </c>
      <c r="AL69">
        <v>10.216758175559381</v>
      </c>
      <c r="AM69">
        <v>0</v>
      </c>
      <c r="AN69">
        <v>0</v>
      </c>
      <c r="AO69">
        <v>0</v>
      </c>
      <c r="AP69">
        <v>0.62484000000000017</v>
      </c>
      <c r="AQ69">
        <v>0</v>
      </c>
      <c r="AR69">
        <v>0.27176449275362319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661.79564783411377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120.21</v>
      </c>
      <c r="L70">
        <v>43.28</v>
      </c>
      <c r="M70">
        <v>0</v>
      </c>
      <c r="N70">
        <v>29.002539404553417</v>
      </c>
      <c r="O70">
        <v>48.71</v>
      </c>
      <c r="P70">
        <v>53.495044001852712</v>
      </c>
      <c r="Q70">
        <v>5.0199999999999996</v>
      </c>
      <c r="R70">
        <v>5.1725380461462942</v>
      </c>
      <c r="S70">
        <v>6.44</v>
      </c>
      <c r="T70">
        <v>0</v>
      </c>
      <c r="U70">
        <v>321.57798495232419</v>
      </c>
      <c r="V70">
        <v>4.4425385934819897</v>
      </c>
      <c r="W70">
        <v>10.627531924773624</v>
      </c>
      <c r="X70">
        <v>24.15</v>
      </c>
      <c r="Y70">
        <v>0</v>
      </c>
      <c r="Z70">
        <v>0</v>
      </c>
      <c r="AA70">
        <v>0</v>
      </c>
      <c r="AB70">
        <v>0.81284321080270094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5.7125074973600842</v>
      </c>
      <c r="AI70">
        <v>0</v>
      </c>
      <c r="AJ70">
        <v>0</v>
      </c>
      <c r="AK70">
        <v>13.04946729708432</v>
      </c>
      <c r="AL70">
        <v>10.216758175559381</v>
      </c>
      <c r="AM70">
        <v>0</v>
      </c>
      <c r="AN70">
        <v>0</v>
      </c>
      <c r="AO70">
        <v>0</v>
      </c>
      <c r="AP70">
        <v>0.62484000000000017</v>
      </c>
      <c r="AQ70">
        <v>0</v>
      </c>
      <c r="AR70">
        <v>0.27176449275362319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703.90099854227662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157.79241845993502</v>
      </c>
      <c r="L71">
        <v>39.01</v>
      </c>
      <c r="M71">
        <v>0</v>
      </c>
      <c r="N71">
        <v>29.002539404553417</v>
      </c>
      <c r="O71">
        <v>48.71</v>
      </c>
      <c r="P71">
        <v>53.495044001852712</v>
      </c>
      <c r="Q71">
        <v>4.96</v>
      </c>
      <c r="R71">
        <v>5.1725380461462942</v>
      </c>
      <c r="S71">
        <v>6.44</v>
      </c>
      <c r="T71">
        <v>0</v>
      </c>
      <c r="U71">
        <v>321.57798495232419</v>
      </c>
      <c r="V71">
        <v>4.4425385934819897</v>
      </c>
      <c r="W71">
        <v>10.627531924773624</v>
      </c>
      <c r="X71">
        <v>24.15</v>
      </c>
      <c r="Y71">
        <v>0</v>
      </c>
      <c r="Z71">
        <v>0</v>
      </c>
      <c r="AA71">
        <v>0</v>
      </c>
      <c r="AB71">
        <v>3.2183510877719437</v>
      </c>
      <c r="AC71">
        <v>0</v>
      </c>
      <c r="AD71">
        <v>1.9683005299015897</v>
      </c>
      <c r="AE71">
        <v>4.0254920514761547</v>
      </c>
      <c r="AF71">
        <v>0</v>
      </c>
      <c r="AG71">
        <v>0</v>
      </c>
      <c r="AH71">
        <v>11.427555015839493</v>
      </c>
      <c r="AI71">
        <v>0</v>
      </c>
      <c r="AJ71">
        <v>0</v>
      </c>
      <c r="AK71">
        <v>13.04946729708432</v>
      </c>
      <c r="AL71">
        <v>10.216758175559381</v>
      </c>
      <c r="AM71">
        <v>0</v>
      </c>
      <c r="AN71">
        <v>0</v>
      </c>
      <c r="AO71">
        <v>0</v>
      </c>
      <c r="AP71">
        <v>1.5316200000000004</v>
      </c>
      <c r="AQ71">
        <v>0</v>
      </c>
      <c r="AR71">
        <v>0.27176449275362319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752.17454497903793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157.79241845993502</v>
      </c>
      <c r="L72">
        <v>41.87</v>
      </c>
      <c r="M72">
        <v>0</v>
      </c>
      <c r="N72">
        <v>29.002539404553417</v>
      </c>
      <c r="O72">
        <v>48.71</v>
      </c>
      <c r="P72">
        <v>53.495044001852712</v>
      </c>
      <c r="Q72">
        <v>5.0199999999999996</v>
      </c>
      <c r="R72">
        <v>5.1725380461462942</v>
      </c>
      <c r="S72">
        <v>6.44</v>
      </c>
      <c r="T72">
        <v>0</v>
      </c>
      <c r="U72">
        <v>321.57798495232419</v>
      </c>
      <c r="V72">
        <v>4.4425385934819897</v>
      </c>
      <c r="W72">
        <v>10.627531924773624</v>
      </c>
      <c r="X72">
        <v>24.15</v>
      </c>
      <c r="Y72">
        <v>0</v>
      </c>
      <c r="Z72">
        <v>0.26923999999999998</v>
      </c>
      <c r="AA72">
        <v>2.9335267229254578</v>
      </c>
      <c r="AB72">
        <v>3.2183510877719437</v>
      </c>
      <c r="AC72">
        <v>0</v>
      </c>
      <c r="AD72">
        <v>3.9366010598031793</v>
      </c>
      <c r="AE72">
        <v>4.0254920514761547</v>
      </c>
      <c r="AF72">
        <v>0</v>
      </c>
      <c r="AG72">
        <v>0</v>
      </c>
      <c r="AH72">
        <v>17.279763674762407</v>
      </c>
      <c r="AI72">
        <v>0</v>
      </c>
      <c r="AJ72">
        <v>0</v>
      </c>
      <c r="AK72">
        <v>13.04946729708432</v>
      </c>
      <c r="AL72">
        <v>2.267851118760758</v>
      </c>
      <c r="AM72">
        <v>0</v>
      </c>
      <c r="AN72">
        <v>0</v>
      </c>
      <c r="AO72">
        <v>0</v>
      </c>
      <c r="AP72">
        <v>1.5316200000000004</v>
      </c>
      <c r="AQ72">
        <v>0</v>
      </c>
      <c r="AR72">
        <v>0.27176449275362319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758.16891383398922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157.79241845993502</v>
      </c>
      <c r="L73">
        <v>43.28</v>
      </c>
      <c r="M73">
        <v>0</v>
      </c>
      <c r="N73">
        <v>29.002539404553417</v>
      </c>
      <c r="O73">
        <v>48.71</v>
      </c>
      <c r="P73">
        <v>53.495044001852712</v>
      </c>
      <c r="Q73">
        <v>5.0199999999999996</v>
      </c>
      <c r="R73">
        <v>5.1725380461462942</v>
      </c>
      <c r="S73">
        <v>6.44</v>
      </c>
      <c r="T73">
        <v>0</v>
      </c>
      <c r="U73">
        <v>321.57798495232419</v>
      </c>
      <c r="V73">
        <v>4.4425385934819897</v>
      </c>
      <c r="W73">
        <v>10.627531924773624</v>
      </c>
      <c r="X73">
        <v>24.15</v>
      </c>
      <c r="Y73">
        <v>0</v>
      </c>
      <c r="Z73">
        <v>1.5925799999999999</v>
      </c>
      <c r="AA73">
        <v>5.9813466947960636</v>
      </c>
      <c r="AB73">
        <v>6.4341620405101283</v>
      </c>
      <c r="AC73">
        <v>2.3644212344903406</v>
      </c>
      <c r="AD73">
        <v>5.9379182437547309</v>
      </c>
      <c r="AE73">
        <v>8.0509841029523095</v>
      </c>
      <c r="AF73">
        <v>0</v>
      </c>
      <c r="AG73">
        <v>0</v>
      </c>
      <c r="AH73">
        <v>22.855110031678986</v>
      </c>
      <c r="AI73">
        <v>0</v>
      </c>
      <c r="AJ73">
        <v>0</v>
      </c>
      <c r="AK73">
        <v>13.04946729708432</v>
      </c>
      <c r="AL73">
        <v>0.34284423407917397</v>
      </c>
      <c r="AM73">
        <v>0</v>
      </c>
      <c r="AN73">
        <v>0</v>
      </c>
      <c r="AO73">
        <v>0</v>
      </c>
      <c r="AP73">
        <v>0.22098000000000007</v>
      </c>
      <c r="AQ73">
        <v>0</v>
      </c>
      <c r="AR73">
        <v>0.27176449275362319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777.89681470075141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157.79241845993502</v>
      </c>
      <c r="L74">
        <v>43.28</v>
      </c>
      <c r="M74">
        <v>0</v>
      </c>
      <c r="N74">
        <v>29.002539404553417</v>
      </c>
      <c r="O74">
        <v>48.71</v>
      </c>
      <c r="P74">
        <v>53.495044001852712</v>
      </c>
      <c r="Q74">
        <v>5.0199999999999996</v>
      </c>
      <c r="R74">
        <v>5.1725380461462942</v>
      </c>
      <c r="S74">
        <v>6.44</v>
      </c>
      <c r="T74">
        <v>0</v>
      </c>
      <c r="U74">
        <v>321.57798495232419</v>
      </c>
      <c r="V74">
        <v>4.4425385934819897</v>
      </c>
      <c r="W74">
        <v>10.627531924773624</v>
      </c>
      <c r="X74">
        <v>24.15</v>
      </c>
      <c r="Y74">
        <v>0</v>
      </c>
      <c r="Z74">
        <v>3.1851599999999998</v>
      </c>
      <c r="AA74">
        <v>10.296551804969528</v>
      </c>
      <c r="AB74">
        <v>6.4341620405101283</v>
      </c>
      <c r="AC74">
        <v>7.0983430186901195</v>
      </c>
      <c r="AD74">
        <v>8.9271953065859186</v>
      </c>
      <c r="AE74">
        <v>8.0509841029523095</v>
      </c>
      <c r="AF74">
        <v>0</v>
      </c>
      <c r="AG74">
        <v>0</v>
      </c>
      <c r="AH74">
        <v>34.280125026399155</v>
      </c>
      <c r="AI74">
        <v>0</v>
      </c>
      <c r="AJ74">
        <v>0</v>
      </c>
      <c r="AK74">
        <v>13.04946729708432</v>
      </c>
      <c r="AL74">
        <v>0.34284423407917397</v>
      </c>
      <c r="AM74">
        <v>1.2878484621155293</v>
      </c>
      <c r="AN74">
        <v>0</v>
      </c>
      <c r="AO74">
        <v>0</v>
      </c>
      <c r="AP74">
        <v>0.22098000000000007</v>
      </c>
      <c r="AQ74">
        <v>0</v>
      </c>
      <c r="AR74">
        <v>0.27176449275362319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804.24066211479135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157.79241845993502</v>
      </c>
      <c r="L75">
        <v>43.28</v>
      </c>
      <c r="M75">
        <v>0</v>
      </c>
      <c r="N75">
        <v>29.002539404553417</v>
      </c>
      <c r="O75">
        <v>48.71</v>
      </c>
      <c r="P75">
        <v>53.495044001852712</v>
      </c>
      <c r="Q75">
        <v>5.0199999999999996</v>
      </c>
      <c r="R75">
        <v>5.1725380461462942</v>
      </c>
      <c r="S75">
        <v>6.44</v>
      </c>
      <c r="T75">
        <v>0</v>
      </c>
      <c r="U75">
        <v>321.57798495232419</v>
      </c>
      <c r="V75">
        <v>4.4425385934819897</v>
      </c>
      <c r="W75">
        <v>10.627531924773624</v>
      </c>
      <c r="X75">
        <v>24.15</v>
      </c>
      <c r="Y75">
        <v>0</v>
      </c>
      <c r="Z75">
        <v>3.1851599999999998</v>
      </c>
      <c r="AA75">
        <v>10.296551804969528</v>
      </c>
      <c r="AB75">
        <v>6.4341620405101283</v>
      </c>
      <c r="AC75">
        <v>7.0983430186901195</v>
      </c>
      <c r="AD75">
        <v>8.9271953065859186</v>
      </c>
      <c r="AE75">
        <v>8.0509841029523095</v>
      </c>
      <c r="AF75">
        <v>0</v>
      </c>
      <c r="AG75">
        <v>0</v>
      </c>
      <c r="AH75">
        <v>34.280125026399155</v>
      </c>
      <c r="AI75">
        <v>0</v>
      </c>
      <c r="AJ75">
        <v>0</v>
      </c>
      <c r="AK75">
        <v>13.04946729708432</v>
      </c>
      <c r="AL75">
        <v>0.34284423407917397</v>
      </c>
      <c r="AM75">
        <v>1.2878484621155293</v>
      </c>
      <c r="AN75">
        <v>0</v>
      </c>
      <c r="AO75">
        <v>0</v>
      </c>
      <c r="AP75">
        <v>0.22098000000000007</v>
      </c>
      <c r="AQ75">
        <v>0</v>
      </c>
      <c r="AR75">
        <v>0.27176449275362319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804.24066211479135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157.79241845993502</v>
      </c>
      <c r="L76">
        <v>43.28</v>
      </c>
      <c r="M76">
        <v>0</v>
      </c>
      <c r="N76">
        <v>29.002539404553417</v>
      </c>
      <c r="O76">
        <v>48.71</v>
      </c>
      <c r="P76">
        <v>53.495044001852712</v>
      </c>
      <c r="Q76">
        <v>5.0199999999999996</v>
      </c>
      <c r="R76">
        <v>5.1725380461462942</v>
      </c>
      <c r="S76">
        <v>6.44</v>
      </c>
      <c r="T76">
        <v>0</v>
      </c>
      <c r="U76">
        <v>321.57798495232419</v>
      </c>
      <c r="V76">
        <v>4.4425385934819897</v>
      </c>
      <c r="W76">
        <v>10.627531924773624</v>
      </c>
      <c r="X76">
        <v>24.15</v>
      </c>
      <c r="Y76">
        <v>0</v>
      </c>
      <c r="Z76">
        <v>3.1851599999999998</v>
      </c>
      <c r="AA76">
        <v>10.296551804969528</v>
      </c>
      <c r="AB76">
        <v>6.4341620405101283</v>
      </c>
      <c r="AC76">
        <v>7.0983430186901195</v>
      </c>
      <c r="AD76">
        <v>8.9271953065859186</v>
      </c>
      <c r="AE76">
        <v>8.0509841029523095</v>
      </c>
      <c r="AF76">
        <v>0</v>
      </c>
      <c r="AG76">
        <v>0</v>
      </c>
      <c r="AH76">
        <v>34.280125026399155</v>
      </c>
      <c r="AI76">
        <v>0</v>
      </c>
      <c r="AJ76">
        <v>0</v>
      </c>
      <c r="AK76">
        <v>13.04946729708432</v>
      </c>
      <c r="AL76">
        <v>0.34284423407917397</v>
      </c>
      <c r="AM76">
        <v>1.2878484621155293</v>
      </c>
      <c r="AN76">
        <v>0</v>
      </c>
      <c r="AO76">
        <v>0</v>
      </c>
      <c r="AP76">
        <v>0.22098000000000007</v>
      </c>
      <c r="AQ76">
        <v>0</v>
      </c>
      <c r="AR76">
        <v>0.27176449275362319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804.24066211479135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157.79241845993502</v>
      </c>
      <c r="L77">
        <v>43.28</v>
      </c>
      <c r="M77">
        <v>0</v>
      </c>
      <c r="N77">
        <v>29.002539404553417</v>
      </c>
      <c r="O77">
        <v>48.71</v>
      </c>
      <c r="P77">
        <v>53.495044001852712</v>
      </c>
      <c r="Q77">
        <v>5.0199999999999996</v>
      </c>
      <c r="R77">
        <v>5.1725380461462942</v>
      </c>
      <c r="S77">
        <v>6.44</v>
      </c>
      <c r="T77">
        <v>0</v>
      </c>
      <c r="U77">
        <v>321.57798495232419</v>
      </c>
      <c r="V77">
        <v>4.4425385934819897</v>
      </c>
      <c r="W77">
        <v>10.627531924773624</v>
      </c>
      <c r="X77">
        <v>24.15</v>
      </c>
      <c r="Y77">
        <v>0</v>
      </c>
      <c r="Z77">
        <v>3.1851599999999998</v>
      </c>
      <c r="AA77">
        <v>10.296551804969528</v>
      </c>
      <c r="AB77">
        <v>6.4341620405101283</v>
      </c>
      <c r="AC77">
        <v>7.0983430186901195</v>
      </c>
      <c r="AD77">
        <v>8.9271953065859186</v>
      </c>
      <c r="AE77">
        <v>8.0509841029523095</v>
      </c>
      <c r="AF77">
        <v>0</v>
      </c>
      <c r="AG77">
        <v>0</v>
      </c>
      <c r="AH77">
        <v>34.280125026399155</v>
      </c>
      <c r="AI77">
        <v>0</v>
      </c>
      <c r="AJ77">
        <v>0</v>
      </c>
      <c r="AK77">
        <v>13.04946729708432</v>
      </c>
      <c r="AL77">
        <v>0.34284423407917397</v>
      </c>
      <c r="AM77">
        <v>1.2878484621155293</v>
      </c>
      <c r="AN77">
        <v>0</v>
      </c>
      <c r="AO77">
        <v>0</v>
      </c>
      <c r="AP77">
        <v>0.22098000000000007</v>
      </c>
      <c r="AQ77">
        <v>0</v>
      </c>
      <c r="AR77">
        <v>0.80767391304347824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804.77657153508119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157.79241845993502</v>
      </c>
      <c r="L78">
        <v>43.28</v>
      </c>
      <c r="M78">
        <v>0</v>
      </c>
      <c r="N78">
        <v>29.002539404553417</v>
      </c>
      <c r="O78">
        <v>48.71</v>
      </c>
      <c r="P78">
        <v>53.495044001852712</v>
      </c>
      <c r="Q78">
        <v>5.0199999999999996</v>
      </c>
      <c r="R78">
        <v>5.1725380461462942</v>
      </c>
      <c r="S78">
        <v>6.44</v>
      </c>
      <c r="T78">
        <v>0</v>
      </c>
      <c r="U78">
        <v>321.57798495232419</v>
      </c>
      <c r="V78">
        <v>4.4425385934819897</v>
      </c>
      <c r="W78">
        <v>10.627531924773624</v>
      </c>
      <c r="X78">
        <v>24.15</v>
      </c>
      <c r="Y78">
        <v>0</v>
      </c>
      <c r="Z78">
        <v>3.1851599999999998</v>
      </c>
      <c r="AA78">
        <v>10.296551804969528</v>
      </c>
      <c r="AB78">
        <v>6.4341620405101283</v>
      </c>
      <c r="AC78">
        <v>7.0983430186901195</v>
      </c>
      <c r="AD78">
        <v>8.9271953065859186</v>
      </c>
      <c r="AE78">
        <v>8.0509841029523095</v>
      </c>
      <c r="AF78">
        <v>0</v>
      </c>
      <c r="AG78">
        <v>0</v>
      </c>
      <c r="AH78">
        <v>34.280125026399155</v>
      </c>
      <c r="AI78">
        <v>0</v>
      </c>
      <c r="AJ78">
        <v>0</v>
      </c>
      <c r="AK78">
        <v>13.04946729708432</v>
      </c>
      <c r="AL78">
        <v>0.34284423407917397</v>
      </c>
      <c r="AM78">
        <v>1.2878484621155293</v>
      </c>
      <c r="AN78">
        <v>0</v>
      </c>
      <c r="AO78">
        <v>0</v>
      </c>
      <c r="AP78">
        <v>0.22098000000000007</v>
      </c>
      <c r="AQ78">
        <v>0</v>
      </c>
      <c r="AR78">
        <v>6.4715507246376811</v>
      </c>
      <c r="AS78">
        <v>2.6290477252453166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811.98485512633647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159.15</v>
      </c>
      <c r="L79">
        <v>43.28</v>
      </c>
      <c r="M79">
        <v>0</v>
      </c>
      <c r="N79">
        <v>29.002539404553417</v>
      </c>
      <c r="O79">
        <v>48.71</v>
      </c>
      <c r="P79">
        <v>53.495044001852712</v>
      </c>
      <c r="Q79">
        <v>5.0199999999999996</v>
      </c>
      <c r="R79">
        <v>5.1725380461462942</v>
      </c>
      <c r="S79">
        <v>6.44</v>
      </c>
      <c r="T79">
        <v>0</v>
      </c>
      <c r="U79">
        <v>321.57798495232419</v>
      </c>
      <c r="V79">
        <v>4.4425385934819897</v>
      </c>
      <c r="W79">
        <v>10.627531924773624</v>
      </c>
      <c r="X79">
        <v>24.15</v>
      </c>
      <c r="Y79">
        <v>0</v>
      </c>
      <c r="Z79">
        <v>3.1851599999999998</v>
      </c>
      <c r="AA79">
        <v>10.296551804969528</v>
      </c>
      <c r="AB79">
        <v>6.4341620405101283</v>
      </c>
      <c r="AC79">
        <v>7.0983430186901195</v>
      </c>
      <c r="AD79">
        <v>6.0014118092354272</v>
      </c>
      <c r="AE79">
        <v>8.0509841029523095</v>
      </c>
      <c r="AF79">
        <v>0</v>
      </c>
      <c r="AG79">
        <v>0</v>
      </c>
      <c r="AH79">
        <v>28.567617529039072</v>
      </c>
      <c r="AI79">
        <v>0.77713904163393577</v>
      </c>
      <c r="AJ79">
        <v>0</v>
      </c>
      <c r="AK79">
        <v>13.04946729708432</v>
      </c>
      <c r="AL79">
        <v>0.34284423407917397</v>
      </c>
      <c r="AM79">
        <v>1.2878484621155293</v>
      </c>
      <c r="AN79">
        <v>0</v>
      </c>
      <c r="AO79">
        <v>0</v>
      </c>
      <c r="AP79">
        <v>0.22098000000000007</v>
      </c>
      <c r="AQ79">
        <v>0</v>
      </c>
      <c r="AR79">
        <v>6.4715507246376811</v>
      </c>
      <c r="AS79">
        <v>2.6290477252453166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805.48128471332495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157.87</v>
      </c>
      <c r="L80">
        <v>43.28</v>
      </c>
      <c r="M80">
        <v>0</v>
      </c>
      <c r="N80">
        <v>29.002539404553417</v>
      </c>
      <c r="O80">
        <v>48.71</v>
      </c>
      <c r="P80">
        <v>53.495044001852712</v>
      </c>
      <c r="Q80">
        <v>5.0199999999999996</v>
      </c>
      <c r="R80">
        <v>5.1725380461462942</v>
      </c>
      <c r="S80">
        <v>6.44</v>
      </c>
      <c r="T80">
        <v>0</v>
      </c>
      <c r="U80">
        <v>321.57798495232419</v>
      </c>
      <c r="V80">
        <v>4.4425385934819897</v>
      </c>
      <c r="W80">
        <v>10.627531924773624</v>
      </c>
      <c r="X80">
        <v>24.15</v>
      </c>
      <c r="Y80">
        <v>0</v>
      </c>
      <c r="Z80">
        <v>1.5925799999999999</v>
      </c>
      <c r="AA80">
        <v>5.9813466947960636</v>
      </c>
      <c r="AB80">
        <v>6.4341620405101283</v>
      </c>
      <c r="AC80">
        <v>2.3644212344903406</v>
      </c>
      <c r="AD80">
        <v>3.9366010598031793</v>
      </c>
      <c r="AE80">
        <v>4.0254920514761547</v>
      </c>
      <c r="AF80">
        <v>0</v>
      </c>
      <c r="AG80">
        <v>0</v>
      </c>
      <c r="AH80">
        <v>22.855110031678986</v>
      </c>
      <c r="AI80">
        <v>4.0431547525530247</v>
      </c>
      <c r="AJ80">
        <v>0</v>
      </c>
      <c r="AK80">
        <v>13.04946729708432</v>
      </c>
      <c r="AL80">
        <v>0.34284423407917397</v>
      </c>
      <c r="AM80">
        <v>0</v>
      </c>
      <c r="AN80">
        <v>0</v>
      </c>
      <c r="AO80">
        <v>0</v>
      </c>
      <c r="AP80">
        <v>0.22098000000000007</v>
      </c>
      <c r="AQ80">
        <v>0</v>
      </c>
      <c r="AR80">
        <v>6.4715507246376811</v>
      </c>
      <c r="AS80">
        <v>2.6290477252453166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783.7349347694867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157.87</v>
      </c>
      <c r="L81">
        <v>43.28</v>
      </c>
      <c r="M81">
        <v>0</v>
      </c>
      <c r="N81">
        <v>29.002539404553417</v>
      </c>
      <c r="O81">
        <v>48.71</v>
      </c>
      <c r="P81">
        <v>53.495044001852712</v>
      </c>
      <c r="Q81">
        <v>5.0199999999999996</v>
      </c>
      <c r="R81">
        <v>5.1725380461462942</v>
      </c>
      <c r="S81">
        <v>6.44</v>
      </c>
      <c r="T81">
        <v>0</v>
      </c>
      <c r="U81">
        <v>321.57798495232419</v>
      </c>
      <c r="V81">
        <v>4.4425385934819897</v>
      </c>
      <c r="W81">
        <v>10.627531924773624</v>
      </c>
      <c r="X81">
        <v>24.15</v>
      </c>
      <c r="Y81">
        <v>0</v>
      </c>
      <c r="Z81">
        <v>1.5925799999999999</v>
      </c>
      <c r="AA81">
        <v>2.9335267229254578</v>
      </c>
      <c r="AB81">
        <v>3.2183510877719437</v>
      </c>
      <c r="AC81">
        <v>0</v>
      </c>
      <c r="AD81">
        <v>1.9683005299015897</v>
      </c>
      <c r="AE81">
        <v>4.0254920514761547</v>
      </c>
      <c r="AF81">
        <v>0</v>
      </c>
      <c r="AG81">
        <v>0</v>
      </c>
      <c r="AH81">
        <v>17.140062513199577</v>
      </c>
      <c r="AI81">
        <v>4.0431547525530247</v>
      </c>
      <c r="AJ81">
        <v>0</v>
      </c>
      <c r="AK81">
        <v>13.04946729708432</v>
      </c>
      <c r="AL81">
        <v>0.34284423407917397</v>
      </c>
      <c r="AM81">
        <v>0</v>
      </c>
      <c r="AN81">
        <v>0</v>
      </c>
      <c r="AO81">
        <v>0</v>
      </c>
      <c r="AP81">
        <v>0.22098000000000007</v>
      </c>
      <c r="AQ81">
        <v>0</v>
      </c>
      <c r="AR81">
        <v>0.80767391304347824</v>
      </c>
      <c r="AS81">
        <v>1.0846409455842998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760.21525097075119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157.87</v>
      </c>
      <c r="L82">
        <v>43.28</v>
      </c>
      <c r="M82">
        <v>0</v>
      </c>
      <c r="N82">
        <v>29.002539404553417</v>
      </c>
      <c r="O82">
        <v>48.71</v>
      </c>
      <c r="P82">
        <v>53.495044001852712</v>
      </c>
      <c r="Q82">
        <v>5.0199999999999996</v>
      </c>
      <c r="R82">
        <v>5.1725380461462942</v>
      </c>
      <c r="S82">
        <v>6.44</v>
      </c>
      <c r="T82">
        <v>0</v>
      </c>
      <c r="U82">
        <v>321.57798495232419</v>
      </c>
      <c r="V82">
        <v>4.4425385934819897</v>
      </c>
      <c r="W82">
        <v>10.627531924773624</v>
      </c>
      <c r="X82">
        <v>24.15</v>
      </c>
      <c r="Y82">
        <v>0</v>
      </c>
      <c r="Z82">
        <v>0.26923999999999998</v>
      </c>
      <c r="AA82">
        <v>0</v>
      </c>
      <c r="AB82">
        <v>3.2183510877719437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11.427555015839493</v>
      </c>
      <c r="AI82">
        <v>4.0431547525530247</v>
      </c>
      <c r="AJ82">
        <v>0</v>
      </c>
      <c r="AK82">
        <v>13.04946729708432</v>
      </c>
      <c r="AL82">
        <v>0.34284423407917397</v>
      </c>
      <c r="AM82">
        <v>0</v>
      </c>
      <c r="AN82">
        <v>0</v>
      </c>
      <c r="AO82">
        <v>0</v>
      </c>
      <c r="AP82">
        <v>0.22098000000000007</v>
      </c>
      <c r="AQ82">
        <v>0</v>
      </c>
      <c r="AR82">
        <v>0.80767391304347824</v>
      </c>
      <c r="AS82">
        <v>1.0846409455842998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748.27757622056401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157.87000000000003</v>
      </c>
      <c r="L83">
        <v>76.23</v>
      </c>
      <c r="M83">
        <v>0</v>
      </c>
      <c r="N83">
        <v>29.002539404553417</v>
      </c>
      <c r="O83">
        <v>48.71</v>
      </c>
      <c r="P83">
        <v>53.495044001852712</v>
      </c>
      <c r="Q83">
        <v>5.0199999999999996</v>
      </c>
      <c r="R83">
        <v>5.1725380461462942</v>
      </c>
      <c r="S83">
        <v>6.44</v>
      </c>
      <c r="T83">
        <v>0</v>
      </c>
      <c r="U83">
        <v>321.57798495232419</v>
      </c>
      <c r="V83">
        <v>4.4425385934819897</v>
      </c>
      <c r="W83">
        <v>10.627531924773624</v>
      </c>
      <c r="X83">
        <v>24.15</v>
      </c>
      <c r="Y83">
        <v>0</v>
      </c>
      <c r="Z83">
        <v>0</v>
      </c>
      <c r="AA83">
        <v>0</v>
      </c>
      <c r="AB83">
        <v>3.2183510877719437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5.7125074973600842</v>
      </c>
      <c r="AI83">
        <v>4.0431547525530247</v>
      </c>
      <c r="AJ83">
        <v>0</v>
      </c>
      <c r="AK83">
        <v>13.04946729708432</v>
      </c>
      <c r="AL83">
        <v>0.34284423407917397</v>
      </c>
      <c r="AM83">
        <v>0</v>
      </c>
      <c r="AN83">
        <v>0</v>
      </c>
      <c r="AO83">
        <v>0</v>
      </c>
      <c r="AP83">
        <v>0.22098000000000007</v>
      </c>
      <c r="AQ83">
        <v>0</v>
      </c>
      <c r="AR83">
        <v>0.80767391304347824</v>
      </c>
      <c r="AS83">
        <v>1.0846409455842998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775.24328870208467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157.87</v>
      </c>
      <c r="L84">
        <v>76.23</v>
      </c>
      <c r="M84">
        <v>0</v>
      </c>
      <c r="N84">
        <v>29.002539404553417</v>
      </c>
      <c r="O84">
        <v>48.71</v>
      </c>
      <c r="P84">
        <v>53.495044001852712</v>
      </c>
      <c r="Q84">
        <v>5.0199999999999996</v>
      </c>
      <c r="R84">
        <v>5.1725380461462942</v>
      </c>
      <c r="S84">
        <v>6.44</v>
      </c>
      <c r="T84">
        <v>0</v>
      </c>
      <c r="U84">
        <v>321.57798495232419</v>
      </c>
      <c r="V84">
        <v>4.4425385934819897</v>
      </c>
      <c r="W84">
        <v>10.627531924773624</v>
      </c>
      <c r="X84">
        <v>24.15</v>
      </c>
      <c r="Y84">
        <v>0</v>
      </c>
      <c r="Z84">
        <v>0</v>
      </c>
      <c r="AA84">
        <v>0</v>
      </c>
      <c r="AB84">
        <v>3.2183510877719437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4.0431547525530247</v>
      </c>
      <c r="AJ84">
        <v>0</v>
      </c>
      <c r="AK84">
        <v>13.04946729708432</v>
      </c>
      <c r="AL84">
        <v>0.34284423407917397</v>
      </c>
      <c r="AM84">
        <v>0</v>
      </c>
      <c r="AN84">
        <v>0</v>
      </c>
      <c r="AO84">
        <v>0</v>
      </c>
      <c r="AP84">
        <v>0.22098000000000007</v>
      </c>
      <c r="AQ84">
        <v>0</v>
      </c>
      <c r="AR84">
        <v>0.80767391304347824</v>
      </c>
      <c r="AS84">
        <v>1.0846409455842998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769.53078120472458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157.87</v>
      </c>
      <c r="L85">
        <v>78.260000000000005</v>
      </c>
      <c r="M85">
        <v>0</v>
      </c>
      <c r="N85">
        <v>29.002539404553417</v>
      </c>
      <c r="O85">
        <v>48.71</v>
      </c>
      <c r="P85">
        <v>53.495044001852712</v>
      </c>
      <c r="Q85">
        <v>5.0199999999999996</v>
      </c>
      <c r="R85">
        <v>5.1725380461462942</v>
      </c>
      <c r="S85">
        <v>6.44</v>
      </c>
      <c r="T85">
        <v>0</v>
      </c>
      <c r="U85">
        <v>321.57798495232419</v>
      </c>
      <c r="V85">
        <v>2.78</v>
      </c>
      <c r="W85">
        <v>10.627531924773624</v>
      </c>
      <c r="X85">
        <v>24.15</v>
      </c>
      <c r="Y85">
        <v>0</v>
      </c>
      <c r="Z85">
        <v>0</v>
      </c>
      <c r="AA85">
        <v>0</v>
      </c>
      <c r="AB85">
        <v>3.2183510877719437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4.0431547525530247</v>
      </c>
      <c r="AJ85">
        <v>0</v>
      </c>
      <c r="AK85">
        <v>13.04946729708432</v>
      </c>
      <c r="AL85">
        <v>0.34284423407917397</v>
      </c>
      <c r="AM85">
        <v>0</v>
      </c>
      <c r="AN85">
        <v>0</v>
      </c>
      <c r="AO85">
        <v>0</v>
      </c>
      <c r="AP85">
        <v>0.22098000000000007</v>
      </c>
      <c r="AQ85">
        <v>0</v>
      </c>
      <c r="AR85">
        <v>0.80767391304347824</v>
      </c>
      <c r="AS85">
        <v>1.0846409455842998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769.89824261124249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157.87</v>
      </c>
      <c r="L86">
        <v>78.260000000000005</v>
      </c>
      <c r="M86">
        <v>0</v>
      </c>
      <c r="N86">
        <v>29.002539404553417</v>
      </c>
      <c r="O86">
        <v>48.71</v>
      </c>
      <c r="P86">
        <v>53.495044001852712</v>
      </c>
      <c r="Q86">
        <v>5.0199999999999996</v>
      </c>
      <c r="R86">
        <v>5.1725380461462942</v>
      </c>
      <c r="S86">
        <v>6.44</v>
      </c>
      <c r="T86">
        <v>0</v>
      </c>
      <c r="U86">
        <v>321.57798495232419</v>
      </c>
      <c r="V86">
        <v>2.78</v>
      </c>
      <c r="W86">
        <v>10.627531924773624</v>
      </c>
      <c r="X86">
        <v>24.15</v>
      </c>
      <c r="Y86">
        <v>0</v>
      </c>
      <c r="Z86">
        <v>0</v>
      </c>
      <c r="AA86">
        <v>0</v>
      </c>
      <c r="AB86">
        <v>3.2183510877719437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0.46729929300864115</v>
      </c>
      <c r="AJ86">
        <v>0</v>
      </c>
      <c r="AK86">
        <v>13.04946729708432</v>
      </c>
      <c r="AL86">
        <v>0.34284423407917397</v>
      </c>
      <c r="AM86">
        <v>0</v>
      </c>
      <c r="AN86">
        <v>0</v>
      </c>
      <c r="AO86">
        <v>0</v>
      </c>
      <c r="AP86">
        <v>0.22098000000000007</v>
      </c>
      <c r="AQ86">
        <v>0</v>
      </c>
      <c r="AR86">
        <v>0.80767391304347824</v>
      </c>
      <c r="AS86">
        <v>1.0846409455842998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766.32238715169808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157.87000000000003</v>
      </c>
      <c r="L87">
        <v>99.99</v>
      </c>
      <c r="M87">
        <v>0</v>
      </c>
      <c r="N87">
        <v>29.002539404553417</v>
      </c>
      <c r="O87">
        <v>48.71</v>
      </c>
      <c r="P87">
        <v>53.495044001852712</v>
      </c>
      <c r="Q87">
        <v>5.0199999999999996</v>
      </c>
      <c r="R87">
        <v>5.1725380461462942</v>
      </c>
      <c r="S87">
        <v>6.44</v>
      </c>
      <c r="T87">
        <v>0</v>
      </c>
      <c r="U87">
        <v>321.57798495232419</v>
      </c>
      <c r="V87">
        <v>2.78</v>
      </c>
      <c r="W87">
        <v>10.627531924773624</v>
      </c>
      <c r="X87">
        <v>24.15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13.04946729708432</v>
      </c>
      <c r="AL87">
        <v>0.34284423407917397</v>
      </c>
      <c r="AM87">
        <v>0</v>
      </c>
      <c r="AN87">
        <v>0</v>
      </c>
      <c r="AO87">
        <v>0</v>
      </c>
      <c r="AP87">
        <v>0.72136000000000011</v>
      </c>
      <c r="AQ87">
        <v>0</v>
      </c>
      <c r="AR87">
        <v>0.80767391304347824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784.86711677091751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157.87</v>
      </c>
      <c r="L88">
        <v>102.21</v>
      </c>
      <c r="M88">
        <v>0</v>
      </c>
      <c r="N88">
        <v>29.002539404553417</v>
      </c>
      <c r="O88">
        <v>48.71</v>
      </c>
      <c r="P88">
        <v>53.495044001852712</v>
      </c>
      <c r="Q88">
        <v>5.0199999999999996</v>
      </c>
      <c r="R88">
        <v>5.172944191343964</v>
      </c>
      <c r="S88">
        <v>6.44</v>
      </c>
      <c r="T88">
        <v>0</v>
      </c>
      <c r="U88">
        <v>321.57798495232419</v>
      </c>
      <c r="V88">
        <v>2.78</v>
      </c>
      <c r="W88">
        <v>10.627531924773624</v>
      </c>
      <c r="X88">
        <v>24.15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13.04946729708432</v>
      </c>
      <c r="AL88">
        <v>0.34284423407917397</v>
      </c>
      <c r="AM88">
        <v>0</v>
      </c>
      <c r="AN88">
        <v>0</v>
      </c>
      <c r="AO88">
        <v>0</v>
      </c>
      <c r="AP88">
        <v>0.72136000000000011</v>
      </c>
      <c r="AQ88">
        <v>0</v>
      </c>
      <c r="AR88">
        <v>0.80767391304347824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787.08752291611518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157.87000000000003</v>
      </c>
      <c r="L89">
        <v>92.589999999999989</v>
      </c>
      <c r="M89">
        <v>0</v>
      </c>
      <c r="N89">
        <v>29.002539404553417</v>
      </c>
      <c r="O89">
        <v>48.71</v>
      </c>
      <c r="P89">
        <v>53.495044001852712</v>
      </c>
      <c r="Q89">
        <v>5.0199999999999996</v>
      </c>
      <c r="R89">
        <v>5.172944191343964</v>
      </c>
      <c r="S89">
        <v>6.44</v>
      </c>
      <c r="T89">
        <v>0</v>
      </c>
      <c r="U89">
        <v>321.57798495232419</v>
      </c>
      <c r="V89">
        <v>2.78</v>
      </c>
      <c r="W89">
        <v>10.627531924773624</v>
      </c>
      <c r="X89">
        <v>24.15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13.04946729708432</v>
      </c>
      <c r="AL89">
        <v>0.34284423407917397</v>
      </c>
      <c r="AM89">
        <v>0</v>
      </c>
      <c r="AN89">
        <v>0</v>
      </c>
      <c r="AO89">
        <v>0</v>
      </c>
      <c r="AP89">
        <v>0.72136000000000011</v>
      </c>
      <c r="AQ89">
        <v>0</v>
      </c>
      <c r="AR89">
        <v>2.697326086956521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779.35717509002825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157.87</v>
      </c>
      <c r="L90">
        <v>92.589999999999989</v>
      </c>
      <c r="M90">
        <v>0</v>
      </c>
      <c r="N90">
        <v>29.002539404553417</v>
      </c>
      <c r="O90">
        <v>48.71</v>
      </c>
      <c r="P90">
        <v>53.495044001852712</v>
      </c>
      <c r="Q90">
        <v>5.0199999999999996</v>
      </c>
      <c r="R90">
        <v>5.172944191343964</v>
      </c>
      <c r="S90">
        <v>6.44</v>
      </c>
      <c r="T90">
        <v>0</v>
      </c>
      <c r="U90">
        <v>321.57798495232419</v>
      </c>
      <c r="V90">
        <v>2.78</v>
      </c>
      <c r="W90">
        <v>10.627531924773624</v>
      </c>
      <c r="X90">
        <v>24.15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13.04946729708432</v>
      </c>
      <c r="AL90">
        <v>0.34284423407917397</v>
      </c>
      <c r="AM90">
        <v>0</v>
      </c>
      <c r="AN90">
        <v>0</v>
      </c>
      <c r="AO90">
        <v>0</v>
      </c>
      <c r="AP90">
        <v>0.72136000000000011</v>
      </c>
      <c r="AQ90">
        <v>0</v>
      </c>
      <c r="AR90">
        <v>2.697326086956521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779.35717509002825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157.87</v>
      </c>
      <c r="L91">
        <v>43.28</v>
      </c>
      <c r="M91">
        <v>0</v>
      </c>
      <c r="N91">
        <v>29.002539404553417</v>
      </c>
      <c r="O91">
        <v>48.71</v>
      </c>
      <c r="P91">
        <v>53.495044001852712</v>
      </c>
      <c r="Q91">
        <v>5.0199999999999996</v>
      </c>
      <c r="R91">
        <v>5.172944191343964</v>
      </c>
      <c r="S91">
        <v>6.44</v>
      </c>
      <c r="T91">
        <v>0</v>
      </c>
      <c r="U91">
        <v>321.57798495232419</v>
      </c>
      <c r="V91">
        <v>2.892568345323741</v>
      </c>
      <c r="W91">
        <v>10.627531924773624</v>
      </c>
      <c r="X91">
        <v>24.15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13.04946729708432</v>
      </c>
      <c r="AL91">
        <v>0.34284423407917397</v>
      </c>
      <c r="AM91">
        <v>0</v>
      </c>
      <c r="AN91">
        <v>0</v>
      </c>
      <c r="AO91">
        <v>0</v>
      </c>
      <c r="AP91">
        <v>0.62484000000000017</v>
      </c>
      <c r="AQ91">
        <v>0</v>
      </c>
      <c r="AR91">
        <v>2.697326086956521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730.06322343535203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157.87</v>
      </c>
      <c r="L92">
        <v>43.28</v>
      </c>
      <c r="M92">
        <v>0</v>
      </c>
      <c r="N92">
        <v>29.002539404553417</v>
      </c>
      <c r="O92">
        <v>48.71</v>
      </c>
      <c r="P92">
        <v>53.495044001852712</v>
      </c>
      <c r="Q92">
        <v>5.0199999999999996</v>
      </c>
      <c r="R92">
        <v>5.172944191343964</v>
      </c>
      <c r="S92">
        <v>6.44</v>
      </c>
      <c r="T92">
        <v>0</v>
      </c>
      <c r="U92">
        <v>321.57798495232419</v>
      </c>
      <c r="V92">
        <v>2.892568345323741</v>
      </c>
      <c r="W92">
        <v>10.627531924773624</v>
      </c>
      <c r="X92">
        <v>24.15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13.04946729708432</v>
      </c>
      <c r="AL92">
        <v>0.34284423407917397</v>
      </c>
      <c r="AM92">
        <v>0</v>
      </c>
      <c r="AN92">
        <v>0</v>
      </c>
      <c r="AO92">
        <v>0</v>
      </c>
      <c r="AP92">
        <v>0.62484000000000017</v>
      </c>
      <c r="AQ92">
        <v>0</v>
      </c>
      <c r="AR92">
        <v>2.697326086956521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730.06322343535203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157.87000000000003</v>
      </c>
      <c r="L93">
        <v>43.28</v>
      </c>
      <c r="M93">
        <v>0</v>
      </c>
      <c r="N93">
        <v>29.002539404553417</v>
      </c>
      <c r="O93">
        <v>48.71</v>
      </c>
      <c r="P93">
        <v>53.495044001852712</v>
      </c>
      <c r="Q93">
        <v>5.0199999999999996</v>
      </c>
      <c r="R93">
        <v>5.172944191343964</v>
      </c>
      <c r="S93">
        <v>6.44</v>
      </c>
      <c r="T93">
        <v>0</v>
      </c>
      <c r="U93">
        <v>321.57798495232419</v>
      </c>
      <c r="V93">
        <v>2.892568345323741</v>
      </c>
      <c r="W93">
        <v>10.629999999999999</v>
      </c>
      <c r="X93">
        <v>24.153079964290271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13.04946729708432</v>
      </c>
      <c r="AL93">
        <v>2.267851118760758</v>
      </c>
      <c r="AM93">
        <v>0</v>
      </c>
      <c r="AN93">
        <v>0</v>
      </c>
      <c r="AO93">
        <v>0</v>
      </c>
      <c r="AP93">
        <v>0.62484000000000017</v>
      </c>
      <c r="AQ93">
        <v>0</v>
      </c>
      <c r="AR93">
        <v>2.697326086956521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731.99377835955022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157.87</v>
      </c>
      <c r="L94">
        <v>43.28</v>
      </c>
      <c r="M94">
        <v>0</v>
      </c>
      <c r="N94">
        <v>29.002539404553417</v>
      </c>
      <c r="O94">
        <v>48.71</v>
      </c>
      <c r="P94">
        <v>53.495044001852712</v>
      </c>
      <c r="Q94">
        <v>5.0199999999999996</v>
      </c>
      <c r="R94">
        <v>5.172944191343964</v>
      </c>
      <c r="S94">
        <v>6.44</v>
      </c>
      <c r="T94">
        <v>0</v>
      </c>
      <c r="U94">
        <v>321.57798495232419</v>
      </c>
      <c r="V94">
        <v>2.892568345323741</v>
      </c>
      <c r="W94">
        <v>10.627531924773624</v>
      </c>
      <c r="X94">
        <v>19.920000000000002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13.04946729708432</v>
      </c>
      <c r="AL94">
        <v>10.216758175559381</v>
      </c>
      <c r="AM94">
        <v>0</v>
      </c>
      <c r="AN94">
        <v>0</v>
      </c>
      <c r="AO94">
        <v>0</v>
      </c>
      <c r="AP94">
        <v>0.62484000000000017</v>
      </c>
      <c r="AQ94">
        <v>0</v>
      </c>
      <c r="AR94">
        <v>2.697326086956521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735.70713737683218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157.87</v>
      </c>
      <c r="L95">
        <v>43.28</v>
      </c>
      <c r="M95">
        <v>0</v>
      </c>
      <c r="N95">
        <v>29.002539404553417</v>
      </c>
      <c r="O95">
        <v>48.71</v>
      </c>
      <c r="P95">
        <v>53.495044001852712</v>
      </c>
      <c r="Q95">
        <v>5.0199999999999996</v>
      </c>
      <c r="R95">
        <v>5.172944191343964</v>
      </c>
      <c r="S95">
        <v>6.44</v>
      </c>
      <c r="T95">
        <v>0</v>
      </c>
      <c r="U95">
        <v>321.57798495232419</v>
      </c>
      <c r="V95">
        <v>2.892568345323741</v>
      </c>
      <c r="W95">
        <v>10.627531924773624</v>
      </c>
      <c r="X95">
        <v>24.15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13.04946729708432</v>
      </c>
      <c r="AL95">
        <v>10.216758175559381</v>
      </c>
      <c r="AM95">
        <v>0</v>
      </c>
      <c r="AN95">
        <v>0</v>
      </c>
      <c r="AO95">
        <v>0</v>
      </c>
      <c r="AP95">
        <v>0.78232000000000013</v>
      </c>
      <c r="AQ95">
        <v>0</v>
      </c>
      <c r="AR95">
        <v>2.697326086956521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740.09461737683228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157.87</v>
      </c>
      <c r="L96">
        <v>43.28</v>
      </c>
      <c r="M96">
        <v>0</v>
      </c>
      <c r="N96">
        <v>29.002539404553417</v>
      </c>
      <c r="O96">
        <v>48.71</v>
      </c>
      <c r="P96">
        <v>53.495044001852712</v>
      </c>
      <c r="Q96">
        <v>5.0199999999999996</v>
      </c>
      <c r="R96">
        <v>5.172944191343964</v>
      </c>
      <c r="S96">
        <v>6.44</v>
      </c>
      <c r="T96">
        <v>0</v>
      </c>
      <c r="U96">
        <v>321.57798495232419</v>
      </c>
      <c r="V96">
        <v>2.892568345323741</v>
      </c>
      <c r="W96">
        <v>10.627531924773624</v>
      </c>
      <c r="X96">
        <v>24.15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13.04946729708432</v>
      </c>
      <c r="AL96">
        <v>10.216758175559381</v>
      </c>
      <c r="AM96">
        <v>0</v>
      </c>
      <c r="AN96">
        <v>0</v>
      </c>
      <c r="AO96">
        <v>0</v>
      </c>
      <c r="AP96">
        <v>0.78232000000000013</v>
      </c>
      <c r="AQ96">
        <v>0</v>
      </c>
      <c r="AR96">
        <v>2.697326086956521</v>
      </c>
      <c r="AS96">
        <v>2.6290477252453166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741.63902415649329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157.87</v>
      </c>
      <c r="L97">
        <v>43.28</v>
      </c>
      <c r="M97">
        <v>0</v>
      </c>
      <c r="N97">
        <v>29.002539404553417</v>
      </c>
      <c r="O97">
        <v>48.71</v>
      </c>
      <c r="P97">
        <v>53.495044001852712</v>
      </c>
      <c r="Q97">
        <v>5.0199999999999996</v>
      </c>
      <c r="R97">
        <v>5.172944191343964</v>
      </c>
      <c r="S97">
        <v>6.44</v>
      </c>
      <c r="T97">
        <v>0</v>
      </c>
      <c r="U97">
        <v>321.57798495232419</v>
      </c>
      <c r="V97">
        <v>2.892568345323741</v>
      </c>
      <c r="W97">
        <v>10.627531924773624</v>
      </c>
      <c r="X97">
        <v>24.15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13.04946729708432</v>
      </c>
      <c r="AL97">
        <v>10.216758175559381</v>
      </c>
      <c r="AM97">
        <v>0</v>
      </c>
      <c r="AN97">
        <v>0</v>
      </c>
      <c r="AO97">
        <v>0</v>
      </c>
      <c r="AP97">
        <v>0.78232000000000013</v>
      </c>
      <c r="AQ97">
        <v>0</v>
      </c>
      <c r="AR97">
        <v>2.1563369565217392</v>
      </c>
      <c r="AS97">
        <v>2.6290477252453166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741.09803502605848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157.87</v>
      </c>
      <c r="L98">
        <v>43.28</v>
      </c>
      <c r="M98">
        <v>0</v>
      </c>
      <c r="N98">
        <v>29.002539404553417</v>
      </c>
      <c r="O98">
        <v>48.71</v>
      </c>
      <c r="P98">
        <v>53.495044001852712</v>
      </c>
      <c r="Q98">
        <v>5.0199999999999996</v>
      </c>
      <c r="R98">
        <v>5.172944191343964</v>
      </c>
      <c r="S98">
        <v>6.44</v>
      </c>
      <c r="T98">
        <v>0</v>
      </c>
      <c r="U98">
        <v>321.57798495232419</v>
      </c>
      <c r="V98">
        <v>2.892568345323741</v>
      </c>
      <c r="W98">
        <v>10.627531924773624</v>
      </c>
      <c r="X98">
        <v>24.15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13.04946729708432</v>
      </c>
      <c r="AL98">
        <v>2.267851118760758</v>
      </c>
      <c r="AM98">
        <v>0</v>
      </c>
      <c r="AN98">
        <v>0</v>
      </c>
      <c r="AO98">
        <v>0</v>
      </c>
      <c r="AP98">
        <v>0.78232000000000013</v>
      </c>
      <c r="AQ98">
        <v>0</v>
      </c>
      <c r="AR98">
        <v>2.1563369565217392</v>
      </c>
      <c r="AS98">
        <v>2.6290477252453166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733.14912796925989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1.8557470745593745</v>
      </c>
      <c r="L99">
        <f t="shared" si="2"/>
        <v>0.91207795864240204</v>
      </c>
      <c r="M99">
        <f t="shared" si="2"/>
        <v>0</v>
      </c>
      <c r="N99">
        <f t="shared" si="2"/>
        <v>0.68381433726154983</v>
      </c>
      <c r="O99">
        <f t="shared" si="2"/>
        <v>1.1690400000000007</v>
      </c>
      <c r="P99">
        <f t="shared" si="2"/>
        <v>1.2904260120426145</v>
      </c>
      <c r="Q99">
        <f t="shared" si="2"/>
        <v>9.5986027817861322E-2</v>
      </c>
      <c r="R99">
        <f t="shared" si="2"/>
        <v>0.10349215868478422</v>
      </c>
      <c r="S99">
        <f t="shared" si="2"/>
        <v>0.1309290459110474</v>
      </c>
      <c r="T99">
        <f t="shared" si="2"/>
        <v>0</v>
      </c>
      <c r="U99">
        <f t="shared" si="2"/>
        <v>7.2068417587504783</v>
      </c>
      <c r="V99">
        <f t="shared" si="2"/>
        <v>8.8634594942068323E-2</v>
      </c>
      <c r="W99">
        <f t="shared" si="2"/>
        <v>0.22657653961011534</v>
      </c>
      <c r="X99">
        <f t="shared" si="2"/>
        <v>0.50484815420375961</v>
      </c>
      <c r="Y99">
        <f t="shared" si="2"/>
        <v>0</v>
      </c>
      <c r="Z99">
        <f t="shared" si="2"/>
        <v>1.1815444999999996E-2</v>
      </c>
      <c r="AA99">
        <f t="shared" si="2"/>
        <v>3.0925848277074546E-2</v>
      </c>
      <c r="AB99">
        <f t="shared" si="2"/>
        <v>3.8882481995498881E-2</v>
      </c>
      <c r="AC99">
        <f t="shared" si="2"/>
        <v>2.3659450290560696E-2</v>
      </c>
      <c r="AD99">
        <f t="shared" si="2"/>
        <v>3.3464918622255861E-2</v>
      </c>
      <c r="AE99">
        <f t="shared" si="2"/>
        <v>9.9630928274034747E-2</v>
      </c>
      <c r="AF99">
        <f t="shared" si="2"/>
        <v>0</v>
      </c>
      <c r="AG99">
        <f t="shared" si="2"/>
        <v>0</v>
      </c>
      <c r="AH99">
        <f t="shared" si="2"/>
        <v>0.15690599461457239</v>
      </c>
      <c r="AI99">
        <f t="shared" si="2"/>
        <v>1.289073036135114E-2</v>
      </c>
      <c r="AJ99">
        <f t="shared" si="2"/>
        <v>0</v>
      </c>
      <c r="AK99">
        <f t="shared" si="2"/>
        <v>0.31318721513002346</v>
      </c>
      <c r="AL99">
        <f t="shared" si="2"/>
        <v>4.0737513769363208E-2</v>
      </c>
      <c r="AM99">
        <f t="shared" si="2"/>
        <v>5.7953180795198827E-3</v>
      </c>
      <c r="AN99">
        <f t="shared" si="2"/>
        <v>0</v>
      </c>
      <c r="AO99">
        <f t="shared" si="2"/>
        <v>0</v>
      </c>
      <c r="AP99">
        <f t="shared" si="2"/>
        <v>1.7698719999999991E-2</v>
      </c>
      <c r="AQ99">
        <f t="shared" si="2"/>
        <v>0</v>
      </c>
      <c r="AR99">
        <f t="shared" si="2"/>
        <v>3.3499418478260816E-2</v>
      </c>
      <c r="AS99">
        <f t="shared" si="2"/>
        <v>3.3760401984834931E-2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15.121268047303403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4.8099999999999987</v>
      </c>
      <c r="L3">
        <v>203.88</v>
      </c>
      <c r="M3">
        <v>13.57</v>
      </c>
      <c r="N3">
        <v>35.04</v>
      </c>
      <c r="O3">
        <v>0</v>
      </c>
      <c r="P3">
        <v>37.17</v>
      </c>
      <c r="Q3">
        <v>3.3377613941018764</v>
      </c>
      <c r="R3">
        <v>3.442252783235102</v>
      </c>
      <c r="S3">
        <v>4.29</v>
      </c>
      <c r="T3">
        <v>0</v>
      </c>
      <c r="U3">
        <v>19.920000000000002</v>
      </c>
      <c r="V3">
        <v>2.8821428571428576</v>
      </c>
      <c r="W3">
        <v>6.73</v>
      </c>
      <c r="X3">
        <v>18.43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4.8629863739591217</v>
      </c>
      <c r="AF3">
        <v>2.61696247464503</v>
      </c>
      <c r="AG3">
        <v>12.888668000000001</v>
      </c>
      <c r="AH3">
        <v>0</v>
      </c>
      <c r="AI3">
        <v>0</v>
      </c>
      <c r="AJ3">
        <v>0</v>
      </c>
      <c r="AK3">
        <v>15.762201733648544</v>
      </c>
      <c r="AL3">
        <v>0</v>
      </c>
      <c r="AM3">
        <v>0</v>
      </c>
      <c r="AN3">
        <v>0</v>
      </c>
      <c r="AO3">
        <v>0</v>
      </c>
      <c r="AP3">
        <v>0.94494400000000023</v>
      </c>
      <c r="AQ3">
        <v>0</v>
      </c>
      <c r="AR3">
        <v>7.8170978260869575</v>
      </c>
      <c r="AS3">
        <v>1.9818926553672318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400.37691009818695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4.8099999999999996</v>
      </c>
      <c r="L4">
        <v>204.74</v>
      </c>
      <c r="M4">
        <v>13.57</v>
      </c>
      <c r="N4">
        <v>35.04</v>
      </c>
      <c r="O4">
        <v>0</v>
      </c>
      <c r="P4">
        <v>37.17</v>
      </c>
      <c r="Q4">
        <v>3.52</v>
      </c>
      <c r="R4">
        <v>3.46</v>
      </c>
      <c r="S4">
        <v>4.3</v>
      </c>
      <c r="T4">
        <v>0</v>
      </c>
      <c r="U4">
        <v>19.920000000000002</v>
      </c>
      <c r="V4">
        <v>2.8821428571428576</v>
      </c>
      <c r="W4">
        <v>6.73</v>
      </c>
      <c r="X4">
        <v>12.5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4.8629863739591217</v>
      </c>
      <c r="AF4">
        <v>2.61696247464503</v>
      </c>
      <c r="AG4">
        <v>12.888668000000001</v>
      </c>
      <c r="AH4">
        <v>0</v>
      </c>
      <c r="AI4">
        <v>0</v>
      </c>
      <c r="AJ4">
        <v>0</v>
      </c>
      <c r="AK4">
        <v>15.762201733648544</v>
      </c>
      <c r="AL4">
        <v>0</v>
      </c>
      <c r="AM4">
        <v>0</v>
      </c>
      <c r="AN4">
        <v>0</v>
      </c>
      <c r="AO4">
        <v>0</v>
      </c>
      <c r="AP4">
        <v>2.4574680000000004</v>
      </c>
      <c r="AQ4">
        <v>0</v>
      </c>
      <c r="AR4">
        <v>7.8170978260869575</v>
      </c>
      <c r="AS4">
        <v>5.5560489146595309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400.60357618014217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4.8099999999999996</v>
      </c>
      <c r="L5">
        <v>204.74</v>
      </c>
      <c r="M5">
        <v>13.57</v>
      </c>
      <c r="N5">
        <v>35.043207616257789</v>
      </c>
      <c r="O5">
        <v>0</v>
      </c>
      <c r="P5">
        <v>37.17</v>
      </c>
      <c r="Q5">
        <v>3.52</v>
      </c>
      <c r="R5">
        <v>3.46</v>
      </c>
      <c r="S5">
        <v>4.3</v>
      </c>
      <c r="T5">
        <v>0</v>
      </c>
      <c r="U5">
        <v>19.920000000000002</v>
      </c>
      <c r="V5">
        <v>2.89</v>
      </c>
      <c r="W5">
        <v>7.41</v>
      </c>
      <c r="X5">
        <v>15.48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4.8629863739591217</v>
      </c>
      <c r="AF5">
        <v>2.61696247464503</v>
      </c>
      <c r="AG5">
        <v>12.888668000000001</v>
      </c>
      <c r="AH5">
        <v>0</v>
      </c>
      <c r="AI5">
        <v>0</v>
      </c>
      <c r="AJ5">
        <v>0</v>
      </c>
      <c r="AK5">
        <v>15.762201733648544</v>
      </c>
      <c r="AL5">
        <v>0</v>
      </c>
      <c r="AM5">
        <v>0</v>
      </c>
      <c r="AN5">
        <v>0</v>
      </c>
      <c r="AO5">
        <v>0</v>
      </c>
      <c r="AP5">
        <v>2.4574680000000004</v>
      </c>
      <c r="AQ5">
        <v>0</v>
      </c>
      <c r="AR5">
        <v>7.8170978260869575</v>
      </c>
      <c r="AS5">
        <v>5.5560489146595309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404.2746409392571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4.8099999999999996</v>
      </c>
      <c r="L6">
        <v>204.74</v>
      </c>
      <c r="M6">
        <v>13.57</v>
      </c>
      <c r="N6">
        <v>35.043207616257789</v>
      </c>
      <c r="O6">
        <v>0</v>
      </c>
      <c r="P6">
        <v>37.17</v>
      </c>
      <c r="Q6">
        <v>3.52</v>
      </c>
      <c r="R6">
        <v>3.46</v>
      </c>
      <c r="S6">
        <v>4.3</v>
      </c>
      <c r="T6">
        <v>0</v>
      </c>
      <c r="U6">
        <v>19.920000000000002</v>
      </c>
      <c r="V6">
        <v>2.89</v>
      </c>
      <c r="W6">
        <v>7.41</v>
      </c>
      <c r="X6">
        <v>15.48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4.8629863739591217</v>
      </c>
      <c r="AF6">
        <v>2.61696247464503</v>
      </c>
      <c r="AG6">
        <v>12.888668000000001</v>
      </c>
      <c r="AH6">
        <v>0</v>
      </c>
      <c r="AI6">
        <v>0</v>
      </c>
      <c r="AJ6">
        <v>0</v>
      </c>
      <c r="AK6">
        <v>15.762201733648544</v>
      </c>
      <c r="AL6">
        <v>0</v>
      </c>
      <c r="AM6">
        <v>0</v>
      </c>
      <c r="AN6">
        <v>0</v>
      </c>
      <c r="AO6">
        <v>0</v>
      </c>
      <c r="AP6">
        <v>0.94494400000000023</v>
      </c>
      <c r="AQ6">
        <v>0</v>
      </c>
      <c r="AR6">
        <v>0.97560326086956517</v>
      </c>
      <c r="AS6">
        <v>5.5560489146595309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395.92062237403968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4.8099999999999996</v>
      </c>
      <c r="L7">
        <v>204.74</v>
      </c>
      <c r="M7">
        <v>13.57</v>
      </c>
      <c r="N7">
        <v>35.043207616257789</v>
      </c>
      <c r="O7">
        <v>0</v>
      </c>
      <c r="P7">
        <v>33.116931912922652</v>
      </c>
      <c r="Q7">
        <v>3.52</v>
      </c>
      <c r="R7">
        <v>3.46</v>
      </c>
      <c r="S7">
        <v>4.3</v>
      </c>
      <c r="T7">
        <v>0</v>
      </c>
      <c r="U7">
        <v>19.920000000000002</v>
      </c>
      <c r="V7">
        <v>2.89</v>
      </c>
      <c r="W7">
        <v>7.41</v>
      </c>
      <c r="X7">
        <v>15.48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4.8629863739591217</v>
      </c>
      <c r="AF7">
        <v>2.61696247464503</v>
      </c>
      <c r="AG7">
        <v>12.888668000000001</v>
      </c>
      <c r="AH7">
        <v>0</v>
      </c>
      <c r="AI7">
        <v>0</v>
      </c>
      <c r="AJ7">
        <v>0</v>
      </c>
      <c r="AK7">
        <v>15.762201733648544</v>
      </c>
      <c r="AL7">
        <v>0</v>
      </c>
      <c r="AM7">
        <v>0</v>
      </c>
      <c r="AN7">
        <v>0</v>
      </c>
      <c r="AO7">
        <v>0</v>
      </c>
      <c r="AP7">
        <v>0.94494400000000023</v>
      </c>
      <c r="AQ7">
        <v>0</v>
      </c>
      <c r="AR7">
        <v>0.49086956521739133</v>
      </c>
      <c r="AS7">
        <v>5.5560489146595309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391.38282059131018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4.8099999999999996</v>
      </c>
      <c r="L8">
        <v>204.74</v>
      </c>
      <c r="M8">
        <v>13.57</v>
      </c>
      <c r="N8">
        <v>35.043207616257789</v>
      </c>
      <c r="O8">
        <v>0</v>
      </c>
      <c r="P8">
        <v>33.116931912922652</v>
      </c>
      <c r="Q8">
        <v>3.52</v>
      </c>
      <c r="R8">
        <v>3.46</v>
      </c>
      <c r="S8">
        <v>4.3</v>
      </c>
      <c r="T8">
        <v>0</v>
      </c>
      <c r="U8">
        <v>19.920000000000002</v>
      </c>
      <c r="V8">
        <v>2.89</v>
      </c>
      <c r="W8">
        <v>7.41</v>
      </c>
      <c r="X8">
        <v>15.48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4.8629863739591217</v>
      </c>
      <c r="AF8">
        <v>2.61696247464503</v>
      </c>
      <c r="AG8">
        <v>12.888668000000001</v>
      </c>
      <c r="AH8">
        <v>0</v>
      </c>
      <c r="AI8">
        <v>0</v>
      </c>
      <c r="AJ8">
        <v>0</v>
      </c>
      <c r="AK8">
        <v>15.762201733648544</v>
      </c>
      <c r="AL8">
        <v>0</v>
      </c>
      <c r="AM8">
        <v>0</v>
      </c>
      <c r="AN8">
        <v>0</v>
      </c>
      <c r="AO8">
        <v>0</v>
      </c>
      <c r="AP8">
        <v>0.94494400000000023</v>
      </c>
      <c r="AQ8">
        <v>0</v>
      </c>
      <c r="AR8">
        <v>0.49086956521739133</v>
      </c>
      <c r="AS8">
        <v>5.5560489146595309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391.38282059131018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4.8099999999999996</v>
      </c>
      <c r="L9">
        <v>204.74</v>
      </c>
      <c r="M9">
        <v>13.57</v>
      </c>
      <c r="N9">
        <v>35.043068301225922</v>
      </c>
      <c r="O9">
        <v>0</v>
      </c>
      <c r="P9">
        <v>33.116931912922652</v>
      </c>
      <c r="Q9">
        <v>3.52</v>
      </c>
      <c r="R9">
        <v>3.46</v>
      </c>
      <c r="S9">
        <v>4.3</v>
      </c>
      <c r="T9">
        <v>0</v>
      </c>
      <c r="U9">
        <v>19.920000000000002</v>
      </c>
      <c r="V9">
        <v>2.89</v>
      </c>
      <c r="W9">
        <v>7.41</v>
      </c>
      <c r="X9">
        <v>15.48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4.8629863739591217</v>
      </c>
      <c r="AF9">
        <v>2.61696247464503</v>
      </c>
      <c r="AG9">
        <v>12.888668000000001</v>
      </c>
      <c r="AH9">
        <v>0</v>
      </c>
      <c r="AI9">
        <v>0</v>
      </c>
      <c r="AJ9">
        <v>0</v>
      </c>
      <c r="AK9">
        <v>15.762201733648544</v>
      </c>
      <c r="AL9">
        <v>0</v>
      </c>
      <c r="AM9">
        <v>0</v>
      </c>
      <c r="AN9">
        <v>0</v>
      </c>
      <c r="AO9">
        <v>0</v>
      </c>
      <c r="AP9">
        <v>0.94494400000000023</v>
      </c>
      <c r="AQ9">
        <v>0</v>
      </c>
      <c r="AR9">
        <v>0.49086956521739133</v>
      </c>
      <c r="AS9">
        <v>5.5560489146595309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391.38268127627828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4.8100000000000005</v>
      </c>
      <c r="L10">
        <v>204.74</v>
      </c>
      <c r="M10">
        <v>13.57</v>
      </c>
      <c r="N10">
        <v>35.043068301225922</v>
      </c>
      <c r="O10">
        <v>0</v>
      </c>
      <c r="P10">
        <v>33.116931912922652</v>
      </c>
      <c r="Q10">
        <v>3.52</v>
      </c>
      <c r="R10">
        <v>3.46</v>
      </c>
      <c r="S10">
        <v>4.3</v>
      </c>
      <c r="T10">
        <v>0</v>
      </c>
      <c r="U10">
        <v>19.920000000000002</v>
      </c>
      <c r="V10">
        <v>2.89</v>
      </c>
      <c r="W10">
        <v>7.41</v>
      </c>
      <c r="X10">
        <v>15.48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4.8629863739591217</v>
      </c>
      <c r="AF10">
        <v>2.61696247464503</v>
      </c>
      <c r="AG10">
        <v>12.888668000000001</v>
      </c>
      <c r="AH10">
        <v>0</v>
      </c>
      <c r="AI10">
        <v>0</v>
      </c>
      <c r="AJ10">
        <v>0</v>
      </c>
      <c r="AK10">
        <v>15.762201733648544</v>
      </c>
      <c r="AL10">
        <v>0</v>
      </c>
      <c r="AM10">
        <v>0</v>
      </c>
      <c r="AN10">
        <v>0</v>
      </c>
      <c r="AO10">
        <v>0</v>
      </c>
      <c r="AP10">
        <v>0.94494400000000023</v>
      </c>
      <c r="AQ10">
        <v>0</v>
      </c>
      <c r="AR10">
        <v>0.49086956521739133</v>
      </c>
      <c r="AS10">
        <v>1.3100126375260186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387.13664499914478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4.8099999999999996</v>
      </c>
      <c r="L11">
        <v>204.74</v>
      </c>
      <c r="M11">
        <v>13.57</v>
      </c>
      <c r="N11">
        <v>35.043068301225922</v>
      </c>
      <c r="O11">
        <v>0</v>
      </c>
      <c r="P11">
        <v>33.116931912922652</v>
      </c>
      <c r="Q11">
        <v>3.52</v>
      </c>
      <c r="R11">
        <v>3.46</v>
      </c>
      <c r="S11">
        <v>4.3</v>
      </c>
      <c r="T11">
        <v>0</v>
      </c>
      <c r="U11">
        <v>19.920000000000002</v>
      </c>
      <c r="V11">
        <v>2.89</v>
      </c>
      <c r="W11">
        <v>7.41</v>
      </c>
      <c r="X11">
        <v>15.48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4.8629863739591217</v>
      </c>
      <c r="AF11">
        <v>2.61696247464503</v>
      </c>
      <c r="AG11">
        <v>12.888668000000001</v>
      </c>
      <c r="AH11">
        <v>0</v>
      </c>
      <c r="AI11">
        <v>0</v>
      </c>
      <c r="AJ11">
        <v>0</v>
      </c>
      <c r="AK11">
        <v>15.762201733648544</v>
      </c>
      <c r="AL11">
        <v>0</v>
      </c>
      <c r="AM11">
        <v>0</v>
      </c>
      <c r="AN11">
        <v>0</v>
      </c>
      <c r="AO11">
        <v>0</v>
      </c>
      <c r="AP11">
        <v>0.94494400000000023</v>
      </c>
      <c r="AQ11">
        <v>0</v>
      </c>
      <c r="AR11">
        <v>0.49086956521739133</v>
      </c>
      <c r="AS11">
        <v>1.3100126375260186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387.13664499914478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4.8499999999999996</v>
      </c>
      <c r="L12">
        <v>204.74</v>
      </c>
      <c r="M12">
        <v>13.57</v>
      </c>
      <c r="N12">
        <v>35.043068301225922</v>
      </c>
      <c r="O12">
        <v>0</v>
      </c>
      <c r="P12">
        <v>33.116931912922652</v>
      </c>
      <c r="Q12">
        <v>3.52</v>
      </c>
      <c r="R12">
        <v>3.46</v>
      </c>
      <c r="S12">
        <v>4.3</v>
      </c>
      <c r="T12">
        <v>0</v>
      </c>
      <c r="U12">
        <v>19.920000000000002</v>
      </c>
      <c r="V12">
        <v>2.89</v>
      </c>
      <c r="W12">
        <v>7.41</v>
      </c>
      <c r="X12">
        <v>15.48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4.8629863739591217</v>
      </c>
      <c r="AF12">
        <v>2.61696247464503</v>
      </c>
      <c r="AG12">
        <v>12.888668000000001</v>
      </c>
      <c r="AH12">
        <v>0</v>
      </c>
      <c r="AI12">
        <v>0</v>
      </c>
      <c r="AJ12">
        <v>0</v>
      </c>
      <c r="AK12">
        <v>15.762201733648544</v>
      </c>
      <c r="AL12">
        <v>0</v>
      </c>
      <c r="AM12">
        <v>0</v>
      </c>
      <c r="AN12">
        <v>0</v>
      </c>
      <c r="AO12">
        <v>0</v>
      </c>
      <c r="AP12">
        <v>0.94494400000000023</v>
      </c>
      <c r="AQ12">
        <v>0</v>
      </c>
      <c r="AR12">
        <v>0.49086956521739133</v>
      </c>
      <c r="AS12">
        <v>1.3100126375260186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387.1766449991448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204.74</v>
      </c>
      <c r="M13">
        <v>13.57</v>
      </c>
      <c r="N13">
        <v>35.043068301225922</v>
      </c>
      <c r="O13">
        <v>0</v>
      </c>
      <c r="P13">
        <v>33.116931912922652</v>
      </c>
      <c r="Q13">
        <v>3.52</v>
      </c>
      <c r="R13">
        <v>3.46</v>
      </c>
      <c r="S13">
        <v>4.3</v>
      </c>
      <c r="T13">
        <v>0</v>
      </c>
      <c r="U13">
        <v>19.920000000000002</v>
      </c>
      <c r="V13">
        <v>2.89</v>
      </c>
      <c r="W13">
        <v>7.41</v>
      </c>
      <c r="X13">
        <v>15.48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4.8629863739591217</v>
      </c>
      <c r="AF13">
        <v>2.61696247464503</v>
      </c>
      <c r="AG13">
        <v>12.888668000000001</v>
      </c>
      <c r="AH13">
        <v>0</v>
      </c>
      <c r="AI13">
        <v>0</v>
      </c>
      <c r="AJ13">
        <v>0</v>
      </c>
      <c r="AK13">
        <v>15.762201733648544</v>
      </c>
      <c r="AL13">
        <v>0</v>
      </c>
      <c r="AM13">
        <v>0</v>
      </c>
      <c r="AN13">
        <v>0</v>
      </c>
      <c r="AO13">
        <v>0</v>
      </c>
      <c r="AP13">
        <v>1.1351600000000004</v>
      </c>
      <c r="AQ13">
        <v>0</v>
      </c>
      <c r="AR13">
        <v>0.49086956521739133</v>
      </c>
      <c r="AS13">
        <v>1.3100126375260186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387.32686099914474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204.74</v>
      </c>
      <c r="M14">
        <v>13.57</v>
      </c>
      <c r="N14">
        <v>35.043068301225922</v>
      </c>
      <c r="O14">
        <v>0</v>
      </c>
      <c r="P14">
        <v>33.116931912922652</v>
      </c>
      <c r="Q14">
        <v>3.52</v>
      </c>
      <c r="R14">
        <v>3.46</v>
      </c>
      <c r="S14">
        <v>4.3</v>
      </c>
      <c r="T14">
        <v>0</v>
      </c>
      <c r="U14">
        <v>19.920000000000002</v>
      </c>
      <c r="V14">
        <v>2.89</v>
      </c>
      <c r="W14">
        <v>7.41</v>
      </c>
      <c r="X14">
        <v>15.48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4.8629863739591217</v>
      </c>
      <c r="AF14">
        <v>2.61696247464503</v>
      </c>
      <c r="AG14">
        <v>12.888668000000001</v>
      </c>
      <c r="AH14">
        <v>0</v>
      </c>
      <c r="AI14">
        <v>0</v>
      </c>
      <c r="AJ14">
        <v>0</v>
      </c>
      <c r="AK14">
        <v>15.762201733648544</v>
      </c>
      <c r="AL14">
        <v>0</v>
      </c>
      <c r="AM14">
        <v>0</v>
      </c>
      <c r="AN14">
        <v>0</v>
      </c>
      <c r="AO14">
        <v>0</v>
      </c>
      <c r="AP14">
        <v>1.1351600000000004</v>
      </c>
      <c r="AQ14">
        <v>0</v>
      </c>
      <c r="AR14">
        <v>0.49086956521739133</v>
      </c>
      <c r="AS14">
        <v>1.3100126375260186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387.32686099914474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4.8099999999999987</v>
      </c>
      <c r="L15">
        <v>205.41</v>
      </c>
      <c r="M15">
        <v>13.57</v>
      </c>
      <c r="N15">
        <v>35.043068301225922</v>
      </c>
      <c r="O15">
        <v>0</v>
      </c>
      <c r="P15">
        <v>33.116931912922652</v>
      </c>
      <c r="Q15">
        <v>3.52</v>
      </c>
      <c r="R15">
        <v>3.49</v>
      </c>
      <c r="S15">
        <v>4.3431133428981346</v>
      </c>
      <c r="T15">
        <v>0</v>
      </c>
      <c r="U15">
        <v>19.920000000000002</v>
      </c>
      <c r="V15">
        <v>2.9230353430353428</v>
      </c>
      <c r="W15">
        <v>7.41</v>
      </c>
      <c r="X15">
        <v>15.48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4.8629863739591217</v>
      </c>
      <c r="AF15">
        <v>2.61696247464503</v>
      </c>
      <c r="AG15">
        <v>12.888668000000001</v>
      </c>
      <c r="AH15">
        <v>0</v>
      </c>
      <c r="AI15">
        <v>0</v>
      </c>
      <c r="AJ15">
        <v>0</v>
      </c>
      <c r="AK15">
        <v>15.762201733648544</v>
      </c>
      <c r="AL15">
        <v>0</v>
      </c>
      <c r="AM15">
        <v>0</v>
      </c>
      <c r="AN15">
        <v>0</v>
      </c>
      <c r="AO15">
        <v>0</v>
      </c>
      <c r="AP15">
        <v>1.1351600000000004</v>
      </c>
      <c r="AQ15">
        <v>0</v>
      </c>
      <c r="AR15">
        <v>0.49086956521739133</v>
      </c>
      <c r="AS15">
        <v>1.3100126375260186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388.10300968507823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4.8099999999999987</v>
      </c>
      <c r="L16">
        <v>205.41</v>
      </c>
      <c r="M16">
        <v>13.57</v>
      </c>
      <c r="N16">
        <v>35.043068301225922</v>
      </c>
      <c r="O16">
        <v>0</v>
      </c>
      <c r="P16">
        <v>33.116931912922652</v>
      </c>
      <c r="Q16">
        <v>3.52</v>
      </c>
      <c r="R16">
        <v>3.49</v>
      </c>
      <c r="S16">
        <v>4.3431133428981346</v>
      </c>
      <c r="T16">
        <v>0</v>
      </c>
      <c r="U16">
        <v>19.920000000000002</v>
      </c>
      <c r="V16">
        <v>2.9230353430353428</v>
      </c>
      <c r="W16">
        <v>7.41</v>
      </c>
      <c r="X16">
        <v>15.48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4.8629863739591217</v>
      </c>
      <c r="AF16">
        <v>2.61696247464503</v>
      </c>
      <c r="AG16">
        <v>12.888668000000001</v>
      </c>
      <c r="AH16">
        <v>0</v>
      </c>
      <c r="AI16">
        <v>0</v>
      </c>
      <c r="AJ16">
        <v>0</v>
      </c>
      <c r="AK16">
        <v>15.762201733648544</v>
      </c>
      <c r="AL16">
        <v>0</v>
      </c>
      <c r="AM16">
        <v>0</v>
      </c>
      <c r="AN16">
        <v>0</v>
      </c>
      <c r="AO16">
        <v>0</v>
      </c>
      <c r="AP16">
        <v>1.1351600000000004</v>
      </c>
      <c r="AQ16">
        <v>0</v>
      </c>
      <c r="AR16">
        <v>0.49086956521739133</v>
      </c>
      <c r="AS16">
        <v>1.3100126375260186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388.10300968507823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4.8099999999999987</v>
      </c>
      <c r="L17">
        <v>205.41</v>
      </c>
      <c r="M17">
        <v>13.57</v>
      </c>
      <c r="N17">
        <v>35.043068301225922</v>
      </c>
      <c r="O17">
        <v>0</v>
      </c>
      <c r="P17">
        <v>33.116931912922652</v>
      </c>
      <c r="Q17">
        <v>3.52</v>
      </c>
      <c r="R17">
        <v>3.49</v>
      </c>
      <c r="S17">
        <v>4.3431133428981346</v>
      </c>
      <c r="T17">
        <v>0</v>
      </c>
      <c r="U17">
        <v>19.920000000000002</v>
      </c>
      <c r="V17">
        <v>2.9230353430353428</v>
      </c>
      <c r="W17">
        <v>7.41</v>
      </c>
      <c r="X17">
        <v>15.48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4.8629863739591217</v>
      </c>
      <c r="AF17">
        <v>2.61696247464503</v>
      </c>
      <c r="AG17">
        <v>12.888668000000001</v>
      </c>
      <c r="AH17">
        <v>0</v>
      </c>
      <c r="AI17">
        <v>0</v>
      </c>
      <c r="AJ17">
        <v>0</v>
      </c>
      <c r="AK17">
        <v>15.762201733648544</v>
      </c>
      <c r="AL17">
        <v>0</v>
      </c>
      <c r="AM17">
        <v>0</v>
      </c>
      <c r="AN17">
        <v>0</v>
      </c>
      <c r="AO17">
        <v>0</v>
      </c>
      <c r="AP17">
        <v>2.4574680000000004</v>
      </c>
      <c r="AQ17">
        <v>0</v>
      </c>
      <c r="AR17">
        <v>0.49086956521739133</v>
      </c>
      <c r="AS17">
        <v>1.3100126375260186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389.42531768507826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4.8099999999999987</v>
      </c>
      <c r="L18">
        <v>205.41</v>
      </c>
      <c r="M18">
        <v>13.57</v>
      </c>
      <c r="N18">
        <v>35.043068301225922</v>
      </c>
      <c r="O18">
        <v>0</v>
      </c>
      <c r="P18">
        <v>33.116931912922652</v>
      </c>
      <c r="Q18">
        <v>3.52</v>
      </c>
      <c r="R18">
        <v>3.49</v>
      </c>
      <c r="S18">
        <v>4.3431133428981346</v>
      </c>
      <c r="T18">
        <v>0</v>
      </c>
      <c r="U18">
        <v>19.920000000000002</v>
      </c>
      <c r="V18">
        <v>2.9230353430353428</v>
      </c>
      <c r="W18">
        <v>7.41</v>
      </c>
      <c r="X18">
        <v>15.48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4.8629863739591217</v>
      </c>
      <c r="AF18">
        <v>2.61696247464503</v>
      </c>
      <c r="AG18">
        <v>12.888668000000001</v>
      </c>
      <c r="AH18">
        <v>0</v>
      </c>
      <c r="AI18">
        <v>0</v>
      </c>
      <c r="AJ18">
        <v>0</v>
      </c>
      <c r="AK18">
        <v>15.762201733648544</v>
      </c>
      <c r="AL18">
        <v>0</v>
      </c>
      <c r="AM18">
        <v>0</v>
      </c>
      <c r="AN18">
        <v>0</v>
      </c>
      <c r="AO18">
        <v>0</v>
      </c>
      <c r="AP18">
        <v>1.1351600000000004</v>
      </c>
      <c r="AQ18">
        <v>0</v>
      </c>
      <c r="AR18">
        <v>0.49086956521739133</v>
      </c>
      <c r="AS18">
        <v>1.3100126375260186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388.10300968507823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205.41</v>
      </c>
      <c r="M19">
        <v>13.57</v>
      </c>
      <c r="N19">
        <v>35.043068301225922</v>
      </c>
      <c r="O19">
        <v>0</v>
      </c>
      <c r="P19">
        <v>33.116931912922652</v>
      </c>
      <c r="Q19">
        <v>3.52</v>
      </c>
      <c r="R19">
        <v>3.49</v>
      </c>
      <c r="S19">
        <v>4.3431133428981346</v>
      </c>
      <c r="T19">
        <v>0</v>
      </c>
      <c r="U19">
        <v>19.920000000000002</v>
      </c>
      <c r="V19">
        <v>2.5021422450728363</v>
      </c>
      <c r="W19">
        <v>6.73</v>
      </c>
      <c r="X19">
        <v>12.5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4.8629863739591217</v>
      </c>
      <c r="AF19">
        <v>2.61696247464503</v>
      </c>
      <c r="AG19">
        <v>12.888668000000001</v>
      </c>
      <c r="AH19">
        <v>0</v>
      </c>
      <c r="AI19">
        <v>0</v>
      </c>
      <c r="AJ19">
        <v>0</v>
      </c>
      <c r="AK19">
        <v>15.762201733648544</v>
      </c>
      <c r="AL19">
        <v>0</v>
      </c>
      <c r="AM19">
        <v>0</v>
      </c>
      <c r="AN19">
        <v>0</v>
      </c>
      <c r="AO19">
        <v>0</v>
      </c>
      <c r="AP19">
        <v>1.1351600000000004</v>
      </c>
      <c r="AQ19">
        <v>0</v>
      </c>
      <c r="AR19">
        <v>0.49086956521739133</v>
      </c>
      <c r="AS19">
        <v>1.3100126375260186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384.0221165871157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205.41</v>
      </c>
      <c r="M20">
        <v>13.57</v>
      </c>
      <c r="N20">
        <v>35.043068301225922</v>
      </c>
      <c r="O20">
        <v>0</v>
      </c>
      <c r="P20">
        <v>33.116931912922652</v>
      </c>
      <c r="Q20">
        <v>3.52</v>
      </c>
      <c r="R20">
        <v>3.49</v>
      </c>
      <c r="S20">
        <v>4.3431133428981346</v>
      </c>
      <c r="T20">
        <v>0</v>
      </c>
      <c r="U20">
        <v>19.920000000000002</v>
      </c>
      <c r="V20">
        <v>2.8821428571428576</v>
      </c>
      <c r="W20">
        <v>6.73</v>
      </c>
      <c r="X20">
        <v>12.5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4.8629863739591217</v>
      </c>
      <c r="AF20">
        <v>2.61696247464503</v>
      </c>
      <c r="AG20">
        <v>12.888668000000001</v>
      </c>
      <c r="AH20">
        <v>0</v>
      </c>
      <c r="AI20">
        <v>0</v>
      </c>
      <c r="AJ20">
        <v>0</v>
      </c>
      <c r="AK20">
        <v>15.762201733648544</v>
      </c>
      <c r="AL20">
        <v>0</v>
      </c>
      <c r="AM20">
        <v>0</v>
      </c>
      <c r="AN20">
        <v>0</v>
      </c>
      <c r="AO20">
        <v>0</v>
      </c>
      <c r="AP20">
        <v>1.1351600000000004</v>
      </c>
      <c r="AQ20">
        <v>0</v>
      </c>
      <c r="AR20">
        <v>0.49086956521739133</v>
      </c>
      <c r="AS20">
        <v>1.3100126375260186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384.40211719918574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203.88879247886837</v>
      </c>
      <c r="M21">
        <v>13.57</v>
      </c>
      <c r="N21">
        <v>35.043068301225922</v>
      </c>
      <c r="O21">
        <v>0</v>
      </c>
      <c r="P21">
        <v>33.116931912922652</v>
      </c>
      <c r="Q21">
        <v>3.3377613941018764</v>
      </c>
      <c r="R21">
        <v>3.44</v>
      </c>
      <c r="S21">
        <v>4.29</v>
      </c>
      <c r="T21">
        <v>0</v>
      </c>
      <c r="U21">
        <v>19.920000000000002</v>
      </c>
      <c r="V21">
        <v>2.8821428571428576</v>
      </c>
      <c r="W21">
        <v>6.73</v>
      </c>
      <c r="X21">
        <v>12.5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4.8629863739591217</v>
      </c>
      <c r="AF21">
        <v>2.61696247464503</v>
      </c>
      <c r="AG21">
        <v>12.888668000000001</v>
      </c>
      <c r="AH21">
        <v>0</v>
      </c>
      <c r="AI21">
        <v>0</v>
      </c>
      <c r="AJ21">
        <v>0</v>
      </c>
      <c r="AK21">
        <v>15.762201733648544</v>
      </c>
      <c r="AL21">
        <v>0</v>
      </c>
      <c r="AM21">
        <v>0</v>
      </c>
      <c r="AN21">
        <v>0</v>
      </c>
      <c r="AO21">
        <v>0</v>
      </c>
      <c r="AP21">
        <v>2.4574680000000004</v>
      </c>
      <c r="AQ21">
        <v>0</v>
      </c>
      <c r="AR21">
        <v>0.49086956521739133</v>
      </c>
      <c r="AS21">
        <v>1.3100126375260186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383.91786572925793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4.8099999999999996</v>
      </c>
      <c r="L22">
        <v>203.88879247886837</v>
      </c>
      <c r="M22">
        <v>13.57</v>
      </c>
      <c r="N22">
        <v>35.043068301225922</v>
      </c>
      <c r="O22">
        <v>0</v>
      </c>
      <c r="P22">
        <v>33.116931912922652</v>
      </c>
      <c r="Q22">
        <v>3.3377613941018764</v>
      </c>
      <c r="R22">
        <v>3.44</v>
      </c>
      <c r="S22">
        <v>4.29</v>
      </c>
      <c r="T22">
        <v>0</v>
      </c>
      <c r="U22">
        <v>19.920000000000002</v>
      </c>
      <c r="V22">
        <v>2.8821428571428576</v>
      </c>
      <c r="W22">
        <v>6.73</v>
      </c>
      <c r="X22">
        <v>12.5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4.8629863739591217</v>
      </c>
      <c r="AF22">
        <v>2.61696247464503</v>
      </c>
      <c r="AG22">
        <v>12.888668000000001</v>
      </c>
      <c r="AH22">
        <v>0</v>
      </c>
      <c r="AI22">
        <v>0</v>
      </c>
      <c r="AJ22">
        <v>0</v>
      </c>
      <c r="AK22">
        <v>15.762201733648544</v>
      </c>
      <c r="AL22">
        <v>0</v>
      </c>
      <c r="AM22">
        <v>0</v>
      </c>
      <c r="AN22">
        <v>0</v>
      </c>
      <c r="AO22">
        <v>0</v>
      </c>
      <c r="AP22">
        <v>1.1351600000000004</v>
      </c>
      <c r="AQ22">
        <v>0</v>
      </c>
      <c r="AR22">
        <v>0.49086956521739133</v>
      </c>
      <c r="AS22">
        <v>1.3100126375260186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382.59555772925791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4.8099999999999987</v>
      </c>
      <c r="L23">
        <v>203.88</v>
      </c>
      <c r="M23">
        <v>13.57</v>
      </c>
      <c r="N23">
        <v>35.043068301225922</v>
      </c>
      <c r="O23">
        <v>0</v>
      </c>
      <c r="P23">
        <v>33.116931912922652</v>
      </c>
      <c r="Q23">
        <v>3.3377613941018764</v>
      </c>
      <c r="R23">
        <v>3.44</v>
      </c>
      <c r="S23">
        <v>4.29</v>
      </c>
      <c r="T23">
        <v>0</v>
      </c>
      <c r="U23">
        <v>19.920000000000002</v>
      </c>
      <c r="V23">
        <v>2.8838399999999997</v>
      </c>
      <c r="W23">
        <v>11.203066812705368</v>
      </c>
      <c r="X23">
        <v>27.74306790533068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4.8629863739591217</v>
      </c>
      <c r="AF23">
        <v>2.61696247464503</v>
      </c>
      <c r="AG23">
        <v>12.888668000000001</v>
      </c>
      <c r="AH23">
        <v>0</v>
      </c>
      <c r="AI23">
        <v>0</v>
      </c>
      <c r="AJ23">
        <v>0</v>
      </c>
      <c r="AK23">
        <v>15.762201733648544</v>
      </c>
      <c r="AL23">
        <v>0</v>
      </c>
      <c r="AM23">
        <v>0</v>
      </c>
      <c r="AN23">
        <v>0</v>
      </c>
      <c r="AO23">
        <v>0</v>
      </c>
      <c r="AP23">
        <v>1.1351600000000004</v>
      </c>
      <c r="AQ23">
        <v>0</v>
      </c>
      <c r="AR23">
        <v>0.49086956521739133</v>
      </c>
      <c r="AS23">
        <v>1.3100126375260186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402.3045971112827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4.8099999999999996</v>
      </c>
      <c r="L24">
        <v>203.88</v>
      </c>
      <c r="M24">
        <v>13.57</v>
      </c>
      <c r="N24">
        <v>35.043068301225922</v>
      </c>
      <c r="O24">
        <v>0</v>
      </c>
      <c r="P24">
        <v>33.116931912922652</v>
      </c>
      <c r="Q24">
        <v>3.3377613941018764</v>
      </c>
      <c r="R24">
        <v>3.44</v>
      </c>
      <c r="S24">
        <v>4.29</v>
      </c>
      <c r="T24">
        <v>0</v>
      </c>
      <c r="U24">
        <v>19.920000000000002</v>
      </c>
      <c r="V24">
        <v>2.8838399999999997</v>
      </c>
      <c r="W24">
        <v>13.34</v>
      </c>
      <c r="X24">
        <v>29.17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4.8629863739591217</v>
      </c>
      <c r="AF24">
        <v>2.61696247464503</v>
      </c>
      <c r="AG24">
        <v>12.888668000000001</v>
      </c>
      <c r="AH24">
        <v>0</v>
      </c>
      <c r="AI24">
        <v>0</v>
      </c>
      <c r="AJ24">
        <v>0</v>
      </c>
      <c r="AK24">
        <v>15.762201733648544</v>
      </c>
      <c r="AL24">
        <v>0</v>
      </c>
      <c r="AM24">
        <v>0</v>
      </c>
      <c r="AN24">
        <v>0</v>
      </c>
      <c r="AO24">
        <v>0</v>
      </c>
      <c r="AP24">
        <v>1.1351600000000004</v>
      </c>
      <c r="AQ24">
        <v>0</v>
      </c>
      <c r="AR24">
        <v>0.49086956521739133</v>
      </c>
      <c r="AS24">
        <v>1.3100126375260186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405.86846239324666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4.8099999999999996</v>
      </c>
      <c r="L25">
        <v>203.88</v>
      </c>
      <c r="M25">
        <v>13.57</v>
      </c>
      <c r="N25">
        <v>35.043068301225922</v>
      </c>
      <c r="O25">
        <v>0</v>
      </c>
      <c r="P25">
        <v>33.116931912922652</v>
      </c>
      <c r="Q25">
        <v>3.3377613941018764</v>
      </c>
      <c r="R25">
        <v>3.44</v>
      </c>
      <c r="S25">
        <v>4.29</v>
      </c>
      <c r="T25">
        <v>0</v>
      </c>
      <c r="U25">
        <v>19.920000000000002</v>
      </c>
      <c r="V25">
        <v>2.8838399999999997</v>
      </c>
      <c r="W25">
        <v>13.34</v>
      </c>
      <c r="X25">
        <v>29.17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9.7259727479182434</v>
      </c>
      <c r="AF25">
        <v>2.61696247464503</v>
      </c>
      <c r="AG25">
        <v>12.888668000000001</v>
      </c>
      <c r="AH25">
        <v>5.5868356916578668</v>
      </c>
      <c r="AI25">
        <v>0</v>
      </c>
      <c r="AJ25">
        <v>0</v>
      </c>
      <c r="AK25">
        <v>15.762201733648544</v>
      </c>
      <c r="AL25">
        <v>0</v>
      </c>
      <c r="AM25">
        <v>0</v>
      </c>
      <c r="AN25">
        <v>0</v>
      </c>
      <c r="AO25">
        <v>0</v>
      </c>
      <c r="AP25">
        <v>2.4574680000000004</v>
      </c>
      <c r="AQ25">
        <v>0</v>
      </c>
      <c r="AR25">
        <v>0.49086956521739133</v>
      </c>
      <c r="AS25">
        <v>1.3100126375260186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417.64059245886369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4.8099999999999996</v>
      </c>
      <c r="L26">
        <v>262.54000000000002</v>
      </c>
      <c r="M26">
        <v>13.57</v>
      </c>
      <c r="N26">
        <v>35.043068301225922</v>
      </c>
      <c r="O26">
        <v>0</v>
      </c>
      <c r="P26">
        <v>33.116931912922652</v>
      </c>
      <c r="Q26">
        <v>3.3377613941018764</v>
      </c>
      <c r="R26">
        <v>3.44</v>
      </c>
      <c r="S26">
        <v>4.29</v>
      </c>
      <c r="T26">
        <v>0</v>
      </c>
      <c r="U26">
        <v>19.920000000000002</v>
      </c>
      <c r="V26">
        <v>2.8838399999999997</v>
      </c>
      <c r="W26">
        <v>13.34</v>
      </c>
      <c r="X26">
        <v>29.17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9.7259727479182434</v>
      </c>
      <c r="AF26">
        <v>2.61696247464503</v>
      </c>
      <c r="AG26">
        <v>12.888668000000001</v>
      </c>
      <c r="AH26">
        <v>11.176739387539598</v>
      </c>
      <c r="AI26">
        <v>0</v>
      </c>
      <c r="AJ26">
        <v>0</v>
      </c>
      <c r="AK26">
        <v>15.762201733648544</v>
      </c>
      <c r="AL26">
        <v>0</v>
      </c>
      <c r="AM26">
        <v>0</v>
      </c>
      <c r="AN26">
        <v>0</v>
      </c>
      <c r="AO26">
        <v>0</v>
      </c>
      <c r="AP26">
        <v>1.1351600000000004</v>
      </c>
      <c r="AQ26">
        <v>4.5901079365079358</v>
      </c>
      <c r="AR26">
        <v>0.49086956521739133</v>
      </c>
      <c r="AS26">
        <v>1.3100126375260186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485.15829609125336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4.8099999999999996</v>
      </c>
      <c r="L27">
        <v>321.21000000000004</v>
      </c>
      <c r="M27">
        <v>13.57</v>
      </c>
      <c r="N27">
        <v>35.043068301225922</v>
      </c>
      <c r="O27">
        <v>0</v>
      </c>
      <c r="P27">
        <v>33.116931912922652</v>
      </c>
      <c r="Q27">
        <v>3.3377613941018764</v>
      </c>
      <c r="R27">
        <v>5.84</v>
      </c>
      <c r="S27">
        <v>7.17</v>
      </c>
      <c r="T27">
        <v>0</v>
      </c>
      <c r="U27">
        <v>19.920000000000002</v>
      </c>
      <c r="V27">
        <v>5.3730703259005139</v>
      </c>
      <c r="W27">
        <v>13.34</v>
      </c>
      <c r="X27">
        <v>29.17</v>
      </c>
      <c r="Y27">
        <v>0</v>
      </c>
      <c r="Z27">
        <v>0.32522727272727275</v>
      </c>
      <c r="AA27">
        <v>0</v>
      </c>
      <c r="AB27">
        <v>0.98184546136534123</v>
      </c>
      <c r="AC27">
        <v>0</v>
      </c>
      <c r="AD27">
        <v>2.3778009084027252</v>
      </c>
      <c r="AE27">
        <v>9.7259727479182434</v>
      </c>
      <c r="AF27">
        <v>2.61696247464503</v>
      </c>
      <c r="AG27">
        <v>12.888668000000001</v>
      </c>
      <c r="AH27">
        <v>22.353478775079196</v>
      </c>
      <c r="AI27">
        <v>1.1260816967792615</v>
      </c>
      <c r="AJ27">
        <v>0</v>
      </c>
      <c r="AK27">
        <v>15.762201733648544</v>
      </c>
      <c r="AL27">
        <v>0</v>
      </c>
      <c r="AM27">
        <v>0</v>
      </c>
      <c r="AN27">
        <v>0</v>
      </c>
      <c r="AO27">
        <v>0</v>
      </c>
      <c r="AP27">
        <v>0.52769600000000016</v>
      </c>
      <c r="AQ27">
        <v>9.1863523809523784</v>
      </c>
      <c r="AR27">
        <v>0.49086956521739133</v>
      </c>
      <c r="AS27">
        <v>1.3100126375260186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571.57400158841256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4.8099999999999996</v>
      </c>
      <c r="L28">
        <v>373.14</v>
      </c>
      <c r="M28">
        <v>13.57</v>
      </c>
      <c r="N28">
        <v>35.043068301225922</v>
      </c>
      <c r="O28">
        <v>0</v>
      </c>
      <c r="P28">
        <v>33.116931912922652</v>
      </c>
      <c r="Q28">
        <v>6.0665609065155817</v>
      </c>
      <c r="R28">
        <v>6.253068237604321</v>
      </c>
      <c r="S28">
        <v>7.79</v>
      </c>
      <c r="T28">
        <v>0</v>
      </c>
      <c r="U28">
        <v>19.920000000000002</v>
      </c>
      <c r="V28">
        <v>5.3730703259005139</v>
      </c>
      <c r="W28">
        <v>13.34</v>
      </c>
      <c r="X28">
        <v>29.17</v>
      </c>
      <c r="Y28">
        <v>0</v>
      </c>
      <c r="Z28">
        <v>1.9237500000000001</v>
      </c>
      <c r="AA28">
        <v>0</v>
      </c>
      <c r="AB28">
        <v>3.5407801950487614</v>
      </c>
      <c r="AC28">
        <v>2.8564606565101305</v>
      </c>
      <c r="AD28">
        <v>2.3778009084027252</v>
      </c>
      <c r="AE28">
        <v>9.7259727479182434</v>
      </c>
      <c r="AF28">
        <v>2.61696247464503</v>
      </c>
      <c r="AG28">
        <v>12.888668000000001</v>
      </c>
      <c r="AH28">
        <v>27.940314466737064</v>
      </c>
      <c r="AI28">
        <v>4.8848012568735273</v>
      </c>
      <c r="AJ28">
        <v>0</v>
      </c>
      <c r="AK28">
        <v>15.762201733648544</v>
      </c>
      <c r="AL28">
        <v>0</v>
      </c>
      <c r="AM28">
        <v>1.5556114028507126</v>
      </c>
      <c r="AN28">
        <v>0</v>
      </c>
      <c r="AO28">
        <v>0</v>
      </c>
      <c r="AP28">
        <v>0.52769600000000016</v>
      </c>
      <c r="AQ28">
        <v>13.776460317460314</v>
      </c>
      <c r="AR28">
        <v>0.49086956521739133</v>
      </c>
      <c r="AS28">
        <v>1.3100126375260186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649.77106204700749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4.809919020842452</v>
      </c>
      <c r="L29">
        <v>373.14</v>
      </c>
      <c r="M29">
        <v>13.57</v>
      </c>
      <c r="N29">
        <v>35.043068301225922</v>
      </c>
      <c r="O29">
        <v>0</v>
      </c>
      <c r="P29">
        <v>33.116931912922652</v>
      </c>
      <c r="Q29">
        <v>6.0665609065155817</v>
      </c>
      <c r="R29">
        <v>6.253068237604321</v>
      </c>
      <c r="S29">
        <v>7.79</v>
      </c>
      <c r="T29">
        <v>0</v>
      </c>
      <c r="U29">
        <v>19.920000000000002</v>
      </c>
      <c r="V29">
        <v>5.3730703259005139</v>
      </c>
      <c r="W29">
        <v>13.34</v>
      </c>
      <c r="X29">
        <v>29.17</v>
      </c>
      <c r="Y29">
        <v>0</v>
      </c>
      <c r="Z29">
        <v>3.8475000000000001</v>
      </c>
      <c r="AA29">
        <v>3.5429746835443039</v>
      </c>
      <c r="AB29">
        <v>7.7719204801200279</v>
      </c>
      <c r="AC29">
        <v>8.5755182974713371</v>
      </c>
      <c r="AD29">
        <v>4.9090083270249814</v>
      </c>
      <c r="AE29">
        <v>9.7259727479182434</v>
      </c>
      <c r="AF29">
        <v>5.9334178498985795</v>
      </c>
      <c r="AG29">
        <v>12.888668000000001</v>
      </c>
      <c r="AH29">
        <v>41.405785005279839</v>
      </c>
      <c r="AI29">
        <v>4.8848012568735273</v>
      </c>
      <c r="AJ29">
        <v>0</v>
      </c>
      <c r="AK29">
        <v>15.762201733648544</v>
      </c>
      <c r="AL29">
        <v>0</v>
      </c>
      <c r="AM29">
        <v>3.1112228057014253</v>
      </c>
      <c r="AN29">
        <v>0</v>
      </c>
      <c r="AO29">
        <v>0</v>
      </c>
      <c r="AP29">
        <v>0.52769600000000016</v>
      </c>
      <c r="AQ29">
        <v>18.36656825396825</v>
      </c>
      <c r="AR29">
        <v>0.49086956521739133</v>
      </c>
      <c r="AS29">
        <v>1.3100126375260186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690.646756349204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4.8099999999999996</v>
      </c>
      <c r="L30">
        <v>373.14</v>
      </c>
      <c r="M30">
        <v>13.57</v>
      </c>
      <c r="N30">
        <v>35.043068301225922</v>
      </c>
      <c r="O30">
        <v>0</v>
      </c>
      <c r="P30">
        <v>33.116931912922652</v>
      </c>
      <c r="Q30">
        <v>6.07</v>
      </c>
      <c r="R30">
        <v>6.253068237604321</v>
      </c>
      <c r="S30">
        <v>7.79</v>
      </c>
      <c r="T30">
        <v>0</v>
      </c>
      <c r="U30">
        <v>19.920000000000002</v>
      </c>
      <c r="V30">
        <v>5.3730703259005139</v>
      </c>
      <c r="W30">
        <v>13.34</v>
      </c>
      <c r="X30">
        <v>29.17</v>
      </c>
      <c r="Y30">
        <v>0</v>
      </c>
      <c r="Z30">
        <v>3.8475000000000001</v>
      </c>
      <c r="AA30">
        <v>8.2761434599156125</v>
      </c>
      <c r="AB30">
        <v>7.7719204801200279</v>
      </c>
      <c r="AC30">
        <v>8.5755182974713371</v>
      </c>
      <c r="AD30">
        <v>10.784477668433006</v>
      </c>
      <c r="AE30">
        <v>9.7259727479182434</v>
      </c>
      <c r="AF30">
        <v>5.9334178498985795</v>
      </c>
      <c r="AG30">
        <v>12.888668000000001</v>
      </c>
      <c r="AH30">
        <v>41.405785005279839</v>
      </c>
      <c r="AI30">
        <v>4.8848012568735273</v>
      </c>
      <c r="AJ30">
        <v>0</v>
      </c>
      <c r="AK30">
        <v>15.762201733648544</v>
      </c>
      <c r="AL30">
        <v>0</v>
      </c>
      <c r="AM30">
        <v>3.1112228057014253</v>
      </c>
      <c r="AN30">
        <v>0</v>
      </c>
      <c r="AO30">
        <v>0</v>
      </c>
      <c r="AP30">
        <v>0.52769600000000016</v>
      </c>
      <c r="AQ30">
        <v>18.36656825396825</v>
      </c>
      <c r="AR30">
        <v>0.49086956521739133</v>
      </c>
      <c r="AS30">
        <v>1.3100126375260186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701.25891453962538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4.8099999999999996</v>
      </c>
      <c r="L31">
        <v>373.14</v>
      </c>
      <c r="M31">
        <v>13.57</v>
      </c>
      <c r="N31">
        <v>35.043068301225922</v>
      </c>
      <c r="O31">
        <v>0</v>
      </c>
      <c r="P31">
        <v>33.116931912922652</v>
      </c>
      <c r="Q31">
        <v>6.07</v>
      </c>
      <c r="R31">
        <v>6.253068237604321</v>
      </c>
      <c r="S31">
        <v>7.79</v>
      </c>
      <c r="T31">
        <v>0</v>
      </c>
      <c r="U31">
        <v>20.58</v>
      </c>
      <c r="V31">
        <v>5.3730703259005139</v>
      </c>
      <c r="W31">
        <v>13.34</v>
      </c>
      <c r="X31">
        <v>29.17</v>
      </c>
      <c r="Y31">
        <v>0</v>
      </c>
      <c r="Z31">
        <v>3.8475000000000001</v>
      </c>
      <c r="AA31">
        <v>12.435687763713078</v>
      </c>
      <c r="AB31">
        <v>7.7719204801200279</v>
      </c>
      <c r="AC31">
        <v>8.5755182974713371</v>
      </c>
      <c r="AD31">
        <v>10.784477668433006</v>
      </c>
      <c r="AE31">
        <v>9.7259727479182434</v>
      </c>
      <c r="AF31">
        <v>5.9334178498985795</v>
      </c>
      <c r="AG31">
        <v>12.888668000000001</v>
      </c>
      <c r="AH31">
        <v>41.405785005279839</v>
      </c>
      <c r="AI31">
        <v>4.8848012568735273</v>
      </c>
      <c r="AJ31">
        <v>0</v>
      </c>
      <c r="AK31">
        <v>15.762201733648544</v>
      </c>
      <c r="AL31">
        <v>0</v>
      </c>
      <c r="AM31">
        <v>3.1112228057014253</v>
      </c>
      <c r="AN31">
        <v>0</v>
      </c>
      <c r="AO31">
        <v>0</v>
      </c>
      <c r="AP31">
        <v>0.52769600000000016</v>
      </c>
      <c r="AQ31">
        <v>18.36656825396825</v>
      </c>
      <c r="AR31">
        <v>0.49086956521739133</v>
      </c>
      <c r="AS31">
        <v>1.3100126375260186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706.07845884342282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4.8099999999999996</v>
      </c>
      <c r="L32">
        <v>373.14</v>
      </c>
      <c r="M32">
        <v>13.57</v>
      </c>
      <c r="N32">
        <v>35.043068301225922</v>
      </c>
      <c r="O32">
        <v>0</v>
      </c>
      <c r="P32">
        <v>33.116931912922652</v>
      </c>
      <c r="Q32">
        <v>6.07</v>
      </c>
      <c r="R32">
        <v>6.253068237604321</v>
      </c>
      <c r="S32">
        <v>7.79</v>
      </c>
      <c r="T32">
        <v>0</v>
      </c>
      <c r="U32">
        <v>21.44</v>
      </c>
      <c r="V32">
        <v>5.3730703259005139</v>
      </c>
      <c r="W32">
        <v>13.34</v>
      </c>
      <c r="X32">
        <v>29.17</v>
      </c>
      <c r="Y32">
        <v>0</v>
      </c>
      <c r="Z32">
        <v>3.8475000000000001</v>
      </c>
      <c r="AA32">
        <v>12.435687763713078</v>
      </c>
      <c r="AB32">
        <v>7.7719204801200279</v>
      </c>
      <c r="AC32">
        <v>8.5755182974713371</v>
      </c>
      <c r="AD32">
        <v>10.784477668433006</v>
      </c>
      <c r="AE32">
        <v>9.7259727479182434</v>
      </c>
      <c r="AF32">
        <v>5.9334178498985795</v>
      </c>
      <c r="AG32">
        <v>12.888668000000001</v>
      </c>
      <c r="AH32">
        <v>41.405785005279839</v>
      </c>
      <c r="AI32">
        <v>4.8848012568735273</v>
      </c>
      <c r="AJ32">
        <v>0</v>
      </c>
      <c r="AK32">
        <v>15.762201733648544</v>
      </c>
      <c r="AL32">
        <v>0</v>
      </c>
      <c r="AM32">
        <v>3.1112228057014253</v>
      </c>
      <c r="AN32">
        <v>0</v>
      </c>
      <c r="AO32">
        <v>0</v>
      </c>
      <c r="AP32">
        <v>0.52769600000000016</v>
      </c>
      <c r="AQ32">
        <v>18.36656825396825</v>
      </c>
      <c r="AR32">
        <v>7.8170978260869575</v>
      </c>
      <c r="AS32">
        <v>1.3100126375260186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714.26468710429242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4.8099999999999996</v>
      </c>
      <c r="L33">
        <v>373.14</v>
      </c>
      <c r="M33">
        <v>13.57</v>
      </c>
      <c r="N33">
        <v>35.043068301225922</v>
      </c>
      <c r="O33">
        <v>0</v>
      </c>
      <c r="P33">
        <v>33.116931912922652</v>
      </c>
      <c r="Q33">
        <v>3.34</v>
      </c>
      <c r="R33">
        <v>6.253068237604321</v>
      </c>
      <c r="S33">
        <v>7.79</v>
      </c>
      <c r="T33">
        <v>0</v>
      </c>
      <c r="U33">
        <v>20.600572413026562</v>
      </c>
      <c r="V33">
        <v>5.3730703259005139</v>
      </c>
      <c r="W33">
        <v>13.34</v>
      </c>
      <c r="X33">
        <v>29.17</v>
      </c>
      <c r="Y33">
        <v>0</v>
      </c>
      <c r="Z33">
        <v>3.8475000000000001</v>
      </c>
      <c r="AA33">
        <v>8.2761434599156125</v>
      </c>
      <c r="AB33">
        <v>7.7719204801200279</v>
      </c>
      <c r="AC33">
        <v>8.5755182974713371</v>
      </c>
      <c r="AD33">
        <v>10.784477668433006</v>
      </c>
      <c r="AE33">
        <v>9.7259727479182434</v>
      </c>
      <c r="AF33">
        <v>5.9334178498985795</v>
      </c>
      <c r="AG33">
        <v>12.888668000000001</v>
      </c>
      <c r="AH33">
        <v>41.405785005279839</v>
      </c>
      <c r="AI33">
        <v>4.8848012568735273</v>
      </c>
      <c r="AJ33">
        <v>0</v>
      </c>
      <c r="AK33">
        <v>15.762201733648544</v>
      </c>
      <c r="AL33">
        <v>0</v>
      </c>
      <c r="AM33">
        <v>3.1112228057014253</v>
      </c>
      <c r="AN33">
        <v>0</v>
      </c>
      <c r="AO33">
        <v>0</v>
      </c>
      <c r="AP33">
        <v>0.34054800000000007</v>
      </c>
      <c r="AQ33">
        <v>18.36656825396825</v>
      </c>
      <c r="AR33">
        <v>7.8170978260869575</v>
      </c>
      <c r="AS33">
        <v>1.3100126375260186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706.34856721352151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4.8099999999999996</v>
      </c>
      <c r="L34">
        <v>373.14</v>
      </c>
      <c r="M34">
        <v>13.57</v>
      </c>
      <c r="N34">
        <v>35.043068301225922</v>
      </c>
      <c r="O34">
        <v>0</v>
      </c>
      <c r="P34">
        <v>33.116931912922652</v>
      </c>
      <c r="Q34">
        <v>3.34</v>
      </c>
      <c r="R34">
        <v>6.253068237604321</v>
      </c>
      <c r="S34">
        <v>7.79</v>
      </c>
      <c r="T34">
        <v>0</v>
      </c>
      <c r="U34">
        <v>20.62</v>
      </c>
      <c r="V34">
        <v>5.3730703259005139</v>
      </c>
      <c r="W34">
        <v>13.34</v>
      </c>
      <c r="X34">
        <v>29.17</v>
      </c>
      <c r="Y34">
        <v>0</v>
      </c>
      <c r="Z34">
        <v>3.8475000000000001</v>
      </c>
      <c r="AA34">
        <v>4.1442067510548517</v>
      </c>
      <c r="AB34">
        <v>7.7719204801200279</v>
      </c>
      <c r="AC34">
        <v>8.5755182974713371</v>
      </c>
      <c r="AD34">
        <v>10.784477668433006</v>
      </c>
      <c r="AE34">
        <v>9.7259727479182434</v>
      </c>
      <c r="AF34">
        <v>5.9334178498985795</v>
      </c>
      <c r="AG34">
        <v>12.888668000000001</v>
      </c>
      <c r="AH34">
        <v>41.405785005279839</v>
      </c>
      <c r="AI34">
        <v>1.0493731343283583</v>
      </c>
      <c r="AJ34">
        <v>0</v>
      </c>
      <c r="AK34">
        <v>15.762201733648544</v>
      </c>
      <c r="AL34">
        <v>0</v>
      </c>
      <c r="AM34">
        <v>1.5556114028507126</v>
      </c>
      <c r="AN34">
        <v>0</v>
      </c>
      <c r="AO34">
        <v>0</v>
      </c>
      <c r="AP34">
        <v>0.34054800000000007</v>
      </c>
      <c r="AQ34">
        <v>18.36656825396825</v>
      </c>
      <c r="AR34">
        <v>7.8170978260869575</v>
      </c>
      <c r="AS34">
        <v>1.3100126375260186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696.8450185662382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4.8099999999999996</v>
      </c>
      <c r="L35">
        <v>373.14</v>
      </c>
      <c r="M35">
        <v>13.57</v>
      </c>
      <c r="N35">
        <v>35.043068301225922</v>
      </c>
      <c r="O35">
        <v>0</v>
      </c>
      <c r="P35">
        <v>33.116931912922652</v>
      </c>
      <c r="Q35">
        <v>3.34</v>
      </c>
      <c r="R35">
        <v>6.253068237604321</v>
      </c>
      <c r="S35">
        <v>7.79</v>
      </c>
      <c r="T35">
        <v>0</v>
      </c>
      <c r="U35">
        <v>20.65</v>
      </c>
      <c r="V35">
        <v>5.3730703259005139</v>
      </c>
      <c r="W35">
        <v>13.34</v>
      </c>
      <c r="X35">
        <v>29.17</v>
      </c>
      <c r="Y35">
        <v>0</v>
      </c>
      <c r="Z35">
        <v>1.9237500000000001</v>
      </c>
      <c r="AA35">
        <v>4.1442067510548517</v>
      </c>
      <c r="AB35">
        <v>7.7719204801200279</v>
      </c>
      <c r="AC35">
        <v>2.8564606565101305</v>
      </c>
      <c r="AD35">
        <v>8.0661143073429216</v>
      </c>
      <c r="AE35">
        <v>9.7259727479182434</v>
      </c>
      <c r="AF35">
        <v>2.61696247464503</v>
      </c>
      <c r="AG35">
        <v>12.888668000000001</v>
      </c>
      <c r="AH35">
        <v>27.940314466737064</v>
      </c>
      <c r="AI35">
        <v>0</v>
      </c>
      <c r="AJ35">
        <v>0</v>
      </c>
      <c r="AK35">
        <v>15.762201733648544</v>
      </c>
      <c r="AL35">
        <v>0</v>
      </c>
      <c r="AM35">
        <v>0</v>
      </c>
      <c r="AN35">
        <v>0</v>
      </c>
      <c r="AO35">
        <v>0</v>
      </c>
      <c r="AP35">
        <v>0.15033200000000002</v>
      </c>
      <c r="AQ35">
        <v>13.776460317460314</v>
      </c>
      <c r="AR35">
        <v>0.97560326086956517</v>
      </c>
      <c r="AS35">
        <v>1.3100126375260186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655.50511861148607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4.8099999999999996</v>
      </c>
      <c r="L36">
        <v>373.14</v>
      </c>
      <c r="M36">
        <v>13.57</v>
      </c>
      <c r="N36">
        <v>35.043068301225922</v>
      </c>
      <c r="O36">
        <v>0</v>
      </c>
      <c r="P36">
        <v>33.116931912922652</v>
      </c>
      <c r="Q36">
        <v>3.34</v>
      </c>
      <c r="R36">
        <v>6.253068237604321</v>
      </c>
      <c r="S36">
        <v>7.79</v>
      </c>
      <c r="T36">
        <v>0</v>
      </c>
      <c r="U36">
        <v>20.67</v>
      </c>
      <c r="V36">
        <v>5.3730703259005139</v>
      </c>
      <c r="W36">
        <v>13.34</v>
      </c>
      <c r="X36">
        <v>29.17</v>
      </c>
      <c r="Y36">
        <v>0</v>
      </c>
      <c r="Z36">
        <v>0.32522727272727275</v>
      </c>
      <c r="AA36">
        <v>0</v>
      </c>
      <c r="AB36">
        <v>3.8537434358589646</v>
      </c>
      <c r="AC36">
        <v>0</v>
      </c>
      <c r="AD36">
        <v>5.0654829674489035</v>
      </c>
      <c r="AE36">
        <v>9.7259727479182434</v>
      </c>
      <c r="AF36">
        <v>2.61696247464503</v>
      </c>
      <c r="AG36">
        <v>12.888668000000001</v>
      </c>
      <c r="AH36">
        <v>18.162585005279833</v>
      </c>
      <c r="AI36">
        <v>0</v>
      </c>
      <c r="AJ36">
        <v>0</v>
      </c>
      <c r="AK36">
        <v>15.762201733648544</v>
      </c>
      <c r="AL36">
        <v>0</v>
      </c>
      <c r="AM36">
        <v>0</v>
      </c>
      <c r="AN36">
        <v>0</v>
      </c>
      <c r="AO36">
        <v>0</v>
      </c>
      <c r="AP36">
        <v>0.15033200000000002</v>
      </c>
      <c r="AQ36">
        <v>9.1863523809523784</v>
      </c>
      <c r="AR36">
        <v>0.49086956521739133</v>
      </c>
      <c r="AS36">
        <v>1.3100126375260186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625.15454899887618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4.809919020842452</v>
      </c>
      <c r="L37">
        <v>322.17</v>
      </c>
      <c r="M37">
        <v>13.57</v>
      </c>
      <c r="N37">
        <v>35.043068301225922</v>
      </c>
      <c r="O37">
        <v>0</v>
      </c>
      <c r="P37">
        <v>33.116931912922652</v>
      </c>
      <c r="Q37">
        <v>3.34</v>
      </c>
      <c r="R37">
        <v>6.253068237604321</v>
      </c>
      <c r="S37">
        <v>7.79</v>
      </c>
      <c r="T37">
        <v>0</v>
      </c>
      <c r="U37">
        <v>20.7</v>
      </c>
      <c r="V37">
        <v>5.3730703259005139</v>
      </c>
      <c r="W37">
        <v>13.34</v>
      </c>
      <c r="X37">
        <v>29.17</v>
      </c>
      <c r="Y37">
        <v>0</v>
      </c>
      <c r="Z37">
        <v>0</v>
      </c>
      <c r="AA37">
        <v>0</v>
      </c>
      <c r="AB37">
        <v>3.8537434358589646</v>
      </c>
      <c r="AC37">
        <v>0</v>
      </c>
      <c r="AD37">
        <v>2.3778009084027252</v>
      </c>
      <c r="AE37">
        <v>9.7259727479182434</v>
      </c>
      <c r="AF37">
        <v>2.61696247464503</v>
      </c>
      <c r="AG37">
        <v>12.888668000000001</v>
      </c>
      <c r="AH37">
        <v>11.176739387539598</v>
      </c>
      <c r="AI37">
        <v>0</v>
      </c>
      <c r="AJ37">
        <v>0</v>
      </c>
      <c r="AK37">
        <v>15.762201733648544</v>
      </c>
      <c r="AL37">
        <v>0</v>
      </c>
      <c r="AM37">
        <v>0</v>
      </c>
      <c r="AN37">
        <v>0</v>
      </c>
      <c r="AO37">
        <v>0</v>
      </c>
      <c r="AP37">
        <v>0.15033200000000002</v>
      </c>
      <c r="AQ37">
        <v>9.1863523809523784</v>
      </c>
      <c r="AR37">
        <v>0.49086956521739133</v>
      </c>
      <c r="AS37">
        <v>1.3100126375260186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564.21571307020486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4.8099999999999996</v>
      </c>
      <c r="L38">
        <v>264.46999999999997</v>
      </c>
      <c r="M38">
        <v>13.57</v>
      </c>
      <c r="N38">
        <v>35.043068301225922</v>
      </c>
      <c r="O38">
        <v>0</v>
      </c>
      <c r="P38">
        <v>33.116931912922652</v>
      </c>
      <c r="Q38">
        <v>3.34</v>
      </c>
      <c r="R38">
        <v>6.253068237604321</v>
      </c>
      <c r="S38">
        <v>7.79</v>
      </c>
      <c r="T38">
        <v>0</v>
      </c>
      <c r="U38">
        <v>20.72</v>
      </c>
      <c r="V38">
        <v>5.3730703259005139</v>
      </c>
      <c r="W38">
        <v>13.34</v>
      </c>
      <c r="X38">
        <v>29.17</v>
      </c>
      <c r="Y38">
        <v>0</v>
      </c>
      <c r="Z38">
        <v>0</v>
      </c>
      <c r="AA38">
        <v>0</v>
      </c>
      <c r="AB38">
        <v>3.8537434358589646</v>
      </c>
      <c r="AC38">
        <v>0</v>
      </c>
      <c r="AD38">
        <v>0</v>
      </c>
      <c r="AE38">
        <v>9.7259727479182434</v>
      </c>
      <c r="AF38">
        <v>2.61696247464503</v>
      </c>
      <c r="AG38">
        <v>12.888668000000001</v>
      </c>
      <c r="AH38">
        <v>5.5868356916578668</v>
      </c>
      <c r="AI38">
        <v>0</v>
      </c>
      <c r="AJ38">
        <v>0</v>
      </c>
      <c r="AK38">
        <v>15.762201733648544</v>
      </c>
      <c r="AL38">
        <v>0</v>
      </c>
      <c r="AM38">
        <v>0</v>
      </c>
      <c r="AN38">
        <v>0</v>
      </c>
      <c r="AO38">
        <v>0</v>
      </c>
      <c r="AP38">
        <v>0.15033200000000002</v>
      </c>
      <c r="AQ38">
        <v>9.1863523809523784</v>
      </c>
      <c r="AR38">
        <v>0.49086956521739133</v>
      </c>
      <c r="AS38">
        <v>1.3100126375260186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498.56808944507787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4.8099999999999996</v>
      </c>
      <c r="L39">
        <v>264.46999999999997</v>
      </c>
      <c r="M39">
        <v>13.57</v>
      </c>
      <c r="N39">
        <v>35.043068301225922</v>
      </c>
      <c r="O39">
        <v>0</v>
      </c>
      <c r="P39">
        <v>33.116931912922652</v>
      </c>
      <c r="Q39">
        <v>3.34</v>
      </c>
      <c r="R39">
        <v>6.253068237604321</v>
      </c>
      <c r="S39">
        <v>7.79</v>
      </c>
      <c r="T39">
        <v>0</v>
      </c>
      <c r="U39">
        <v>20.790516637260502</v>
      </c>
      <c r="V39">
        <v>5.3730703259005139</v>
      </c>
      <c r="W39">
        <v>13.34</v>
      </c>
      <c r="X39">
        <v>29.17</v>
      </c>
      <c r="Y39">
        <v>0</v>
      </c>
      <c r="Z39">
        <v>0</v>
      </c>
      <c r="AA39">
        <v>0</v>
      </c>
      <c r="AB39">
        <v>3.8537434358589646</v>
      </c>
      <c r="AC39">
        <v>0</v>
      </c>
      <c r="AD39">
        <v>0</v>
      </c>
      <c r="AE39">
        <v>9.7259727479182434</v>
      </c>
      <c r="AF39">
        <v>2.61696247464503</v>
      </c>
      <c r="AG39">
        <v>12.888668000000001</v>
      </c>
      <c r="AH39">
        <v>0</v>
      </c>
      <c r="AI39">
        <v>0</v>
      </c>
      <c r="AJ39">
        <v>0</v>
      </c>
      <c r="AK39">
        <v>15.762201733648544</v>
      </c>
      <c r="AL39">
        <v>0</v>
      </c>
      <c r="AM39">
        <v>0</v>
      </c>
      <c r="AN39">
        <v>0</v>
      </c>
      <c r="AO39">
        <v>0</v>
      </c>
      <c r="AP39">
        <v>0.15033200000000002</v>
      </c>
      <c r="AQ39">
        <v>4.5901079365079358</v>
      </c>
      <c r="AR39">
        <v>0.49086956521739133</v>
      </c>
      <c r="AS39">
        <v>1.3100126375260186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488.45552594623609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4.8099999999999996</v>
      </c>
      <c r="L40">
        <v>264.46999999999997</v>
      </c>
      <c r="M40">
        <v>13.57</v>
      </c>
      <c r="N40">
        <v>35.043068301225922</v>
      </c>
      <c r="O40">
        <v>0</v>
      </c>
      <c r="P40">
        <v>33.116931912922652</v>
      </c>
      <c r="Q40">
        <v>3.34</v>
      </c>
      <c r="R40">
        <v>6.253068237604321</v>
      </c>
      <c r="S40">
        <v>7.79</v>
      </c>
      <c r="T40">
        <v>0</v>
      </c>
      <c r="U40">
        <v>20.800516487882401</v>
      </c>
      <c r="V40">
        <v>5.3730703259005139</v>
      </c>
      <c r="W40">
        <v>13.34</v>
      </c>
      <c r="X40">
        <v>29.17</v>
      </c>
      <c r="Y40">
        <v>0</v>
      </c>
      <c r="Z40">
        <v>0</v>
      </c>
      <c r="AA40">
        <v>0</v>
      </c>
      <c r="AB40">
        <v>3.8537434358589646</v>
      </c>
      <c r="AC40">
        <v>0</v>
      </c>
      <c r="AD40">
        <v>0</v>
      </c>
      <c r="AE40">
        <v>9.7259727479182434</v>
      </c>
      <c r="AF40">
        <v>2.61696247464503</v>
      </c>
      <c r="AG40">
        <v>12.888668000000001</v>
      </c>
      <c r="AH40">
        <v>0</v>
      </c>
      <c r="AI40">
        <v>0</v>
      </c>
      <c r="AJ40">
        <v>0</v>
      </c>
      <c r="AK40">
        <v>15.762201733648544</v>
      </c>
      <c r="AL40">
        <v>0</v>
      </c>
      <c r="AM40">
        <v>0</v>
      </c>
      <c r="AN40">
        <v>0</v>
      </c>
      <c r="AO40">
        <v>0</v>
      </c>
      <c r="AP40">
        <v>0.15033200000000002</v>
      </c>
      <c r="AQ40">
        <v>0</v>
      </c>
      <c r="AR40">
        <v>0.49086956521739133</v>
      </c>
      <c r="AS40">
        <v>1.3100126375260186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483.87541786035007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4.8099141561964585</v>
      </c>
      <c r="L41">
        <v>264.46999999999997</v>
      </c>
      <c r="M41">
        <v>13.57</v>
      </c>
      <c r="N41">
        <v>35.043068301225922</v>
      </c>
      <c r="O41">
        <v>0</v>
      </c>
      <c r="P41">
        <v>33.116931912922652</v>
      </c>
      <c r="Q41">
        <v>3.34</v>
      </c>
      <c r="R41">
        <v>6.253068237604321</v>
      </c>
      <c r="S41">
        <v>7.79</v>
      </c>
      <c r="T41">
        <v>0</v>
      </c>
      <c r="U41">
        <v>20.800516487882401</v>
      </c>
      <c r="V41">
        <v>5.3730703259005139</v>
      </c>
      <c r="W41">
        <v>13.34</v>
      </c>
      <c r="X41">
        <v>29.17</v>
      </c>
      <c r="Y41">
        <v>0</v>
      </c>
      <c r="Z41">
        <v>0</v>
      </c>
      <c r="AA41">
        <v>0</v>
      </c>
      <c r="AB41">
        <v>3.8537434358589646</v>
      </c>
      <c r="AC41">
        <v>0</v>
      </c>
      <c r="AD41">
        <v>0</v>
      </c>
      <c r="AE41">
        <v>4.8629863739591217</v>
      </c>
      <c r="AF41">
        <v>2.61696247464503</v>
      </c>
      <c r="AG41">
        <v>12.888668000000001</v>
      </c>
      <c r="AH41">
        <v>0</v>
      </c>
      <c r="AI41">
        <v>0</v>
      </c>
      <c r="AJ41">
        <v>0</v>
      </c>
      <c r="AK41">
        <v>15.762201733648544</v>
      </c>
      <c r="AL41">
        <v>0</v>
      </c>
      <c r="AM41">
        <v>0</v>
      </c>
      <c r="AN41">
        <v>0</v>
      </c>
      <c r="AO41">
        <v>0</v>
      </c>
      <c r="AP41">
        <v>0.15033200000000002</v>
      </c>
      <c r="AQ41">
        <v>0</v>
      </c>
      <c r="AR41">
        <v>0.49086956521739133</v>
      </c>
      <c r="AS41">
        <v>1.3100126375260186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479.01234564258738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4.8099999999999996</v>
      </c>
      <c r="L42">
        <v>259.66000000000003</v>
      </c>
      <c r="M42">
        <v>13.57</v>
      </c>
      <c r="N42">
        <v>35.043068301225922</v>
      </c>
      <c r="O42">
        <v>0</v>
      </c>
      <c r="P42">
        <v>33.116931912922652</v>
      </c>
      <c r="Q42">
        <v>3.34</v>
      </c>
      <c r="R42">
        <v>6.253068237604321</v>
      </c>
      <c r="S42">
        <v>7.79</v>
      </c>
      <c r="T42">
        <v>0</v>
      </c>
      <c r="U42">
        <v>20.800516487882401</v>
      </c>
      <c r="V42">
        <v>5.3730703259005139</v>
      </c>
      <c r="W42">
        <v>13.34</v>
      </c>
      <c r="X42">
        <v>29.17</v>
      </c>
      <c r="Y42">
        <v>0</v>
      </c>
      <c r="Z42">
        <v>0</v>
      </c>
      <c r="AA42">
        <v>0</v>
      </c>
      <c r="AB42">
        <v>3.8537434358589646</v>
      </c>
      <c r="AC42">
        <v>0</v>
      </c>
      <c r="AD42">
        <v>0</v>
      </c>
      <c r="AE42">
        <v>4.8629863739591217</v>
      </c>
      <c r="AF42">
        <v>2.61696247464503</v>
      </c>
      <c r="AG42">
        <v>12.888668000000001</v>
      </c>
      <c r="AH42">
        <v>0</v>
      </c>
      <c r="AI42">
        <v>0</v>
      </c>
      <c r="AJ42">
        <v>0</v>
      </c>
      <c r="AK42">
        <v>15.762201733648544</v>
      </c>
      <c r="AL42">
        <v>0</v>
      </c>
      <c r="AM42">
        <v>0</v>
      </c>
      <c r="AN42">
        <v>0</v>
      </c>
      <c r="AO42">
        <v>0</v>
      </c>
      <c r="AP42">
        <v>0.15033200000000002</v>
      </c>
      <c r="AQ42">
        <v>0</v>
      </c>
      <c r="AR42">
        <v>7.8170978260869575</v>
      </c>
      <c r="AS42">
        <v>1.3100126375260186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481.52865974726058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4.8099059867482357</v>
      </c>
      <c r="L43">
        <v>259.66000000000003</v>
      </c>
      <c r="M43">
        <v>13.57</v>
      </c>
      <c r="N43">
        <v>35.043068301225922</v>
      </c>
      <c r="O43">
        <v>0</v>
      </c>
      <c r="P43">
        <v>33.116931912922652</v>
      </c>
      <c r="Q43">
        <v>3.34</v>
      </c>
      <c r="R43">
        <v>6.253068237604321</v>
      </c>
      <c r="S43">
        <v>7.79</v>
      </c>
      <c r="T43">
        <v>0</v>
      </c>
      <c r="U43">
        <v>20.800516487882401</v>
      </c>
      <c r="V43">
        <v>5.3730703259005139</v>
      </c>
      <c r="W43">
        <v>13.34</v>
      </c>
      <c r="X43">
        <v>29.17</v>
      </c>
      <c r="Y43">
        <v>0</v>
      </c>
      <c r="Z43">
        <v>0</v>
      </c>
      <c r="AA43">
        <v>0</v>
      </c>
      <c r="AB43">
        <v>3.8537434358589646</v>
      </c>
      <c r="AC43">
        <v>0</v>
      </c>
      <c r="AD43">
        <v>0</v>
      </c>
      <c r="AE43">
        <v>4.8629863739591217</v>
      </c>
      <c r="AF43">
        <v>2.61696247464503</v>
      </c>
      <c r="AG43">
        <v>12.888668000000001</v>
      </c>
      <c r="AH43">
        <v>0</v>
      </c>
      <c r="AI43">
        <v>0</v>
      </c>
      <c r="AJ43">
        <v>0</v>
      </c>
      <c r="AK43">
        <v>15.762201733648544</v>
      </c>
      <c r="AL43">
        <v>0</v>
      </c>
      <c r="AM43">
        <v>0</v>
      </c>
      <c r="AN43">
        <v>0</v>
      </c>
      <c r="AO43">
        <v>0</v>
      </c>
      <c r="AP43">
        <v>0.75472800000000018</v>
      </c>
      <c r="AQ43">
        <v>0</v>
      </c>
      <c r="AR43">
        <v>7.8170978260869575</v>
      </c>
      <c r="AS43">
        <v>1.3100126375260186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482.1329617340088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4.8099059867482357</v>
      </c>
      <c r="L44">
        <v>208.22</v>
      </c>
      <c r="M44">
        <v>13.57</v>
      </c>
      <c r="N44">
        <v>35.043068301225922</v>
      </c>
      <c r="O44">
        <v>0</v>
      </c>
      <c r="P44">
        <v>33.116931912922652</v>
      </c>
      <c r="Q44">
        <v>3.34</v>
      </c>
      <c r="R44">
        <v>6.253068237604321</v>
      </c>
      <c r="S44">
        <v>7.79</v>
      </c>
      <c r="T44">
        <v>0</v>
      </c>
      <c r="U44">
        <v>20.800516487882401</v>
      </c>
      <c r="V44">
        <v>5.3730703259005139</v>
      </c>
      <c r="W44">
        <v>13.34</v>
      </c>
      <c r="X44">
        <v>29.17</v>
      </c>
      <c r="Y44">
        <v>0</v>
      </c>
      <c r="Z44">
        <v>0</v>
      </c>
      <c r="AA44">
        <v>0</v>
      </c>
      <c r="AB44">
        <v>3.8537434358589646</v>
      </c>
      <c r="AC44">
        <v>0</v>
      </c>
      <c r="AD44">
        <v>0</v>
      </c>
      <c r="AE44">
        <v>4.8629863739591217</v>
      </c>
      <c r="AF44">
        <v>2.61696247464503</v>
      </c>
      <c r="AG44">
        <v>12.888668000000001</v>
      </c>
      <c r="AH44">
        <v>0</v>
      </c>
      <c r="AI44">
        <v>0</v>
      </c>
      <c r="AJ44">
        <v>0</v>
      </c>
      <c r="AK44">
        <v>15.762201733648544</v>
      </c>
      <c r="AL44">
        <v>0</v>
      </c>
      <c r="AM44">
        <v>0</v>
      </c>
      <c r="AN44">
        <v>0</v>
      </c>
      <c r="AO44">
        <v>0</v>
      </c>
      <c r="AP44">
        <v>0.75472800000000018</v>
      </c>
      <c r="AQ44">
        <v>0</v>
      </c>
      <c r="AR44">
        <v>7.8170978260869575</v>
      </c>
      <c r="AS44">
        <v>1.3100126375260186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430.6929617340088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4.8099999999999996</v>
      </c>
      <c r="L45">
        <v>203.88</v>
      </c>
      <c r="M45">
        <v>13.57</v>
      </c>
      <c r="N45">
        <v>35.043068301225922</v>
      </c>
      <c r="O45">
        <v>0</v>
      </c>
      <c r="P45">
        <v>33.116931912922652</v>
      </c>
      <c r="Q45">
        <v>3.34</v>
      </c>
      <c r="R45">
        <v>6.253068237604321</v>
      </c>
      <c r="S45">
        <v>7.79</v>
      </c>
      <c r="T45">
        <v>0</v>
      </c>
      <c r="U45">
        <v>20.800516487882401</v>
      </c>
      <c r="V45">
        <v>5.3730703259005139</v>
      </c>
      <c r="W45">
        <v>13.34</v>
      </c>
      <c r="X45">
        <v>29.17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12.888668000000001</v>
      </c>
      <c r="AH45">
        <v>0</v>
      </c>
      <c r="AI45">
        <v>0</v>
      </c>
      <c r="AJ45">
        <v>0</v>
      </c>
      <c r="AK45">
        <v>15.762201733648544</v>
      </c>
      <c r="AL45">
        <v>0</v>
      </c>
      <c r="AM45">
        <v>0</v>
      </c>
      <c r="AN45">
        <v>0</v>
      </c>
      <c r="AO45">
        <v>0</v>
      </c>
      <c r="AP45">
        <v>0.75472800000000018</v>
      </c>
      <c r="AQ45">
        <v>0</v>
      </c>
      <c r="AR45">
        <v>0.65347010869565214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415.33568459401027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4.8099999999999996</v>
      </c>
      <c r="L46">
        <v>203.88</v>
      </c>
      <c r="M46">
        <v>13.57</v>
      </c>
      <c r="N46">
        <v>35.043068301225922</v>
      </c>
      <c r="O46">
        <v>0</v>
      </c>
      <c r="P46">
        <v>33.116931912922652</v>
      </c>
      <c r="Q46">
        <v>3.34</v>
      </c>
      <c r="R46">
        <v>6.253068237604321</v>
      </c>
      <c r="S46">
        <v>7.79</v>
      </c>
      <c r="T46">
        <v>0</v>
      </c>
      <c r="U46">
        <v>20.800516487882401</v>
      </c>
      <c r="V46">
        <v>5.3730703259005139</v>
      </c>
      <c r="W46">
        <v>13.34</v>
      </c>
      <c r="X46">
        <v>29.17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12.888668000000001</v>
      </c>
      <c r="AH46">
        <v>0</v>
      </c>
      <c r="AI46">
        <v>0</v>
      </c>
      <c r="AJ46">
        <v>0</v>
      </c>
      <c r="AK46">
        <v>15.762201733648544</v>
      </c>
      <c r="AL46">
        <v>0</v>
      </c>
      <c r="AM46">
        <v>0</v>
      </c>
      <c r="AN46">
        <v>0</v>
      </c>
      <c r="AO46">
        <v>0</v>
      </c>
      <c r="AP46">
        <v>0.75472800000000018</v>
      </c>
      <c r="AQ46">
        <v>0</v>
      </c>
      <c r="AR46">
        <v>0.32826902173913047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415.01048350705372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4.8098852877346117</v>
      </c>
      <c r="L47">
        <v>203.88</v>
      </c>
      <c r="M47">
        <v>13.57</v>
      </c>
      <c r="N47">
        <v>35.043068301225922</v>
      </c>
      <c r="O47">
        <v>0</v>
      </c>
      <c r="P47">
        <v>33.116931912922652</v>
      </c>
      <c r="Q47">
        <v>3.56</v>
      </c>
      <c r="R47">
        <v>3.4419589977220961</v>
      </c>
      <c r="S47">
        <v>4.29</v>
      </c>
      <c r="T47">
        <v>0</v>
      </c>
      <c r="U47">
        <v>20.800516487882401</v>
      </c>
      <c r="V47">
        <v>2.8838399999999997</v>
      </c>
      <c r="W47">
        <v>13.34</v>
      </c>
      <c r="X47">
        <v>29.17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4.8629863739591217</v>
      </c>
      <c r="AF47">
        <v>2.61696247464503</v>
      </c>
      <c r="AG47">
        <v>12.888668000000001</v>
      </c>
      <c r="AH47">
        <v>0</v>
      </c>
      <c r="AI47">
        <v>0</v>
      </c>
      <c r="AJ47">
        <v>0</v>
      </c>
      <c r="AK47">
        <v>15.762201733648544</v>
      </c>
      <c r="AL47">
        <v>0</v>
      </c>
      <c r="AM47">
        <v>0</v>
      </c>
      <c r="AN47">
        <v>0</v>
      </c>
      <c r="AO47">
        <v>0</v>
      </c>
      <c r="AP47">
        <v>0.75472800000000018</v>
      </c>
      <c r="AQ47">
        <v>0</v>
      </c>
      <c r="AR47">
        <v>0.32826902173913047</v>
      </c>
      <c r="AS47">
        <v>1.3100126375260186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406.43002922900564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4.8098797740451911</v>
      </c>
      <c r="L48">
        <v>203.88</v>
      </c>
      <c r="M48">
        <v>13.57</v>
      </c>
      <c r="N48">
        <v>35.043068301225922</v>
      </c>
      <c r="O48">
        <v>0</v>
      </c>
      <c r="P48">
        <v>33.116931912922652</v>
      </c>
      <c r="Q48">
        <v>3.3377613941018764</v>
      </c>
      <c r="R48">
        <v>5.9769317598768597</v>
      </c>
      <c r="S48">
        <v>7.64</v>
      </c>
      <c r="T48">
        <v>0</v>
      </c>
      <c r="U48">
        <v>20.800516487882401</v>
      </c>
      <c r="V48">
        <v>5.1830705394190861</v>
      </c>
      <c r="W48">
        <v>13.34</v>
      </c>
      <c r="X48">
        <v>29.17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4.8629863739591217</v>
      </c>
      <c r="AF48">
        <v>2.61696247464503</v>
      </c>
      <c r="AG48">
        <v>12.888668000000001</v>
      </c>
      <c r="AH48">
        <v>0</v>
      </c>
      <c r="AI48">
        <v>0</v>
      </c>
      <c r="AJ48">
        <v>0</v>
      </c>
      <c r="AK48">
        <v>15.762201733648544</v>
      </c>
      <c r="AL48">
        <v>0</v>
      </c>
      <c r="AM48">
        <v>0</v>
      </c>
      <c r="AN48">
        <v>0</v>
      </c>
      <c r="AO48">
        <v>0</v>
      </c>
      <c r="AP48">
        <v>0.75472800000000018</v>
      </c>
      <c r="AQ48">
        <v>0</v>
      </c>
      <c r="AR48">
        <v>0.32826902173913047</v>
      </c>
      <c r="AS48">
        <v>1.3100126375260186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414.39198841099187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4.809873700241571</v>
      </c>
      <c r="L49">
        <v>203.88</v>
      </c>
      <c r="M49">
        <v>13.57</v>
      </c>
      <c r="N49">
        <v>35.043068301225922</v>
      </c>
      <c r="O49">
        <v>0</v>
      </c>
      <c r="P49">
        <v>33.116931912922652</v>
      </c>
      <c r="Q49">
        <v>3.3377613941018764</v>
      </c>
      <c r="R49">
        <v>6.253068237604321</v>
      </c>
      <c r="S49">
        <v>7.79</v>
      </c>
      <c r="T49">
        <v>0</v>
      </c>
      <c r="U49">
        <v>20.800516487882401</v>
      </c>
      <c r="V49">
        <v>5.3730703259005139</v>
      </c>
      <c r="W49">
        <v>13.34</v>
      </c>
      <c r="X49">
        <v>29.17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4.8629863739591217</v>
      </c>
      <c r="AF49">
        <v>2.61696247464503</v>
      </c>
      <c r="AG49">
        <v>12.888668000000001</v>
      </c>
      <c r="AH49">
        <v>0</v>
      </c>
      <c r="AI49">
        <v>0</v>
      </c>
      <c r="AJ49">
        <v>0</v>
      </c>
      <c r="AK49">
        <v>15.762201733648544</v>
      </c>
      <c r="AL49">
        <v>0</v>
      </c>
      <c r="AM49">
        <v>0</v>
      </c>
      <c r="AN49">
        <v>0</v>
      </c>
      <c r="AO49">
        <v>0</v>
      </c>
      <c r="AP49">
        <v>0.75472800000000018</v>
      </c>
      <c r="AQ49">
        <v>0</v>
      </c>
      <c r="AR49">
        <v>0.32826902173913047</v>
      </c>
      <c r="AS49">
        <v>1.3100126375260186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415.00811860139726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4.8098633483905786</v>
      </c>
      <c r="L50">
        <v>203.88</v>
      </c>
      <c r="M50">
        <v>13.57</v>
      </c>
      <c r="N50">
        <v>35.043068301225922</v>
      </c>
      <c r="O50">
        <v>0</v>
      </c>
      <c r="P50">
        <v>33.116931912922652</v>
      </c>
      <c r="Q50">
        <v>3.3377613941018764</v>
      </c>
      <c r="R50">
        <v>6.253068237604321</v>
      </c>
      <c r="S50">
        <v>7.79</v>
      </c>
      <c r="T50">
        <v>0</v>
      </c>
      <c r="U50">
        <v>20.800516487882401</v>
      </c>
      <c r="V50">
        <v>5.3730703259005139</v>
      </c>
      <c r="W50">
        <v>13.34</v>
      </c>
      <c r="X50">
        <v>29.17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4.8629863739591217</v>
      </c>
      <c r="AF50">
        <v>2.61696247464503</v>
      </c>
      <c r="AG50">
        <v>12.888668000000001</v>
      </c>
      <c r="AH50">
        <v>0</v>
      </c>
      <c r="AI50">
        <v>0</v>
      </c>
      <c r="AJ50">
        <v>0</v>
      </c>
      <c r="AK50">
        <v>15.762201733648544</v>
      </c>
      <c r="AL50">
        <v>0</v>
      </c>
      <c r="AM50">
        <v>0</v>
      </c>
      <c r="AN50">
        <v>0</v>
      </c>
      <c r="AO50">
        <v>0</v>
      </c>
      <c r="AP50">
        <v>0.75472800000000018</v>
      </c>
      <c r="AQ50">
        <v>0</v>
      </c>
      <c r="AR50">
        <v>0.32826902173913047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415.00810824954624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4.8098554513763672</v>
      </c>
      <c r="L51">
        <v>203.88</v>
      </c>
      <c r="M51">
        <v>13.57</v>
      </c>
      <c r="N51">
        <v>35.043068301225922</v>
      </c>
      <c r="O51">
        <v>0</v>
      </c>
      <c r="P51">
        <v>33.116931912922652</v>
      </c>
      <c r="Q51">
        <v>3.3377613941018764</v>
      </c>
      <c r="R51">
        <v>6.253068237604321</v>
      </c>
      <c r="S51">
        <v>7.79</v>
      </c>
      <c r="T51">
        <v>0</v>
      </c>
      <c r="U51">
        <v>20.800516487882401</v>
      </c>
      <c r="V51">
        <v>5.3730703259005139</v>
      </c>
      <c r="W51">
        <v>13.34</v>
      </c>
      <c r="X51">
        <v>29.17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12.888668000000001</v>
      </c>
      <c r="AH51">
        <v>0</v>
      </c>
      <c r="AI51">
        <v>0</v>
      </c>
      <c r="AJ51">
        <v>0</v>
      </c>
      <c r="AK51">
        <v>15.762201733648544</v>
      </c>
      <c r="AL51">
        <v>0</v>
      </c>
      <c r="AM51">
        <v>0</v>
      </c>
      <c r="AN51">
        <v>0</v>
      </c>
      <c r="AO51">
        <v>0</v>
      </c>
      <c r="AP51">
        <v>2.4574680000000004</v>
      </c>
      <c r="AQ51">
        <v>0</v>
      </c>
      <c r="AR51">
        <v>0.32826902173913047</v>
      </c>
      <c r="AS51">
        <v>1.3100126375260186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411.84785397857291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4.8098465807603974</v>
      </c>
      <c r="L52">
        <v>203.88000000000002</v>
      </c>
      <c r="M52">
        <v>13.57</v>
      </c>
      <c r="N52">
        <v>35.043068301225922</v>
      </c>
      <c r="O52">
        <v>0</v>
      </c>
      <c r="P52">
        <v>33.116931912922652</v>
      </c>
      <c r="Q52">
        <v>3.3377613941018764</v>
      </c>
      <c r="R52">
        <v>6.253068237604321</v>
      </c>
      <c r="S52">
        <v>7.79</v>
      </c>
      <c r="T52">
        <v>0</v>
      </c>
      <c r="U52">
        <v>20.800516487882401</v>
      </c>
      <c r="V52">
        <v>5.3730703259005139</v>
      </c>
      <c r="W52">
        <v>13.34</v>
      </c>
      <c r="X52">
        <v>29.17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12.888668000000001</v>
      </c>
      <c r="AH52">
        <v>0</v>
      </c>
      <c r="AI52">
        <v>0</v>
      </c>
      <c r="AJ52">
        <v>0</v>
      </c>
      <c r="AK52">
        <v>15.762201733648544</v>
      </c>
      <c r="AL52">
        <v>0</v>
      </c>
      <c r="AM52">
        <v>0</v>
      </c>
      <c r="AN52">
        <v>0</v>
      </c>
      <c r="AO52">
        <v>0</v>
      </c>
      <c r="AP52">
        <v>0.94494400000000023</v>
      </c>
      <c r="AQ52">
        <v>0</v>
      </c>
      <c r="AR52">
        <v>0.32826902173913047</v>
      </c>
      <c r="AS52">
        <v>1.3100126375260186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410.33532110795699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203.88</v>
      </c>
      <c r="M53">
        <v>13.57</v>
      </c>
      <c r="N53">
        <v>35.043068301225922</v>
      </c>
      <c r="O53">
        <v>0</v>
      </c>
      <c r="P53">
        <v>33.116931912922652</v>
      </c>
      <c r="Q53">
        <v>3.3377613941018764</v>
      </c>
      <c r="R53">
        <v>4.8973180076628351</v>
      </c>
      <c r="S53">
        <v>6.17</v>
      </c>
      <c r="T53">
        <v>0</v>
      </c>
      <c r="U53">
        <v>20.800516487882401</v>
      </c>
      <c r="V53">
        <v>2.8838399999999997</v>
      </c>
      <c r="W53">
        <v>13.34</v>
      </c>
      <c r="X53">
        <v>29.17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12.888668000000001</v>
      </c>
      <c r="AH53">
        <v>0</v>
      </c>
      <c r="AI53">
        <v>0</v>
      </c>
      <c r="AJ53">
        <v>0</v>
      </c>
      <c r="AK53">
        <v>15.762201733648544</v>
      </c>
      <c r="AL53">
        <v>0</v>
      </c>
      <c r="AM53">
        <v>0</v>
      </c>
      <c r="AN53">
        <v>0</v>
      </c>
      <c r="AO53">
        <v>0</v>
      </c>
      <c r="AP53">
        <v>0.94494400000000023</v>
      </c>
      <c r="AQ53">
        <v>0</v>
      </c>
      <c r="AR53">
        <v>0.32826902173913047</v>
      </c>
      <c r="AS53">
        <v>1.3100126375260186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405.01049397135449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</v>
      </c>
      <c r="L54">
        <v>203.88</v>
      </c>
      <c r="M54">
        <v>13.57</v>
      </c>
      <c r="N54">
        <v>35.043068301225922</v>
      </c>
      <c r="O54">
        <v>0</v>
      </c>
      <c r="P54">
        <v>33.116931912922652</v>
      </c>
      <c r="Q54">
        <v>3.3377613941018764</v>
      </c>
      <c r="R54">
        <v>3.442252783235102</v>
      </c>
      <c r="S54">
        <v>4.29</v>
      </c>
      <c r="T54">
        <v>0</v>
      </c>
      <c r="U54">
        <v>20.800516487882401</v>
      </c>
      <c r="V54">
        <v>2.8838399999999997</v>
      </c>
      <c r="W54">
        <v>13.34</v>
      </c>
      <c r="X54">
        <v>29.17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12.888668000000001</v>
      </c>
      <c r="AH54">
        <v>0</v>
      </c>
      <c r="AI54">
        <v>0</v>
      </c>
      <c r="AJ54">
        <v>0</v>
      </c>
      <c r="AK54">
        <v>15.762201733648544</v>
      </c>
      <c r="AL54">
        <v>0</v>
      </c>
      <c r="AM54">
        <v>0</v>
      </c>
      <c r="AN54">
        <v>0</v>
      </c>
      <c r="AO54">
        <v>0</v>
      </c>
      <c r="AP54">
        <v>0.94494400000000023</v>
      </c>
      <c r="AQ54">
        <v>0</v>
      </c>
      <c r="AR54">
        <v>0.32826902173913047</v>
      </c>
      <c r="AS54">
        <v>1.3100126375260186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401.72542874692681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4.8097907421908985</v>
      </c>
      <c r="L55">
        <v>203.88</v>
      </c>
      <c r="M55">
        <v>13.57</v>
      </c>
      <c r="N55">
        <v>35.043068301225922</v>
      </c>
      <c r="O55">
        <v>0</v>
      </c>
      <c r="P55">
        <v>33.116931912922652</v>
      </c>
      <c r="Q55">
        <v>3.3377613941018764</v>
      </c>
      <c r="R55">
        <v>3.442252783235102</v>
      </c>
      <c r="S55">
        <v>4.29</v>
      </c>
      <c r="T55">
        <v>0</v>
      </c>
      <c r="U55">
        <v>20.800516487882401</v>
      </c>
      <c r="V55">
        <v>2.882307692307692</v>
      </c>
      <c r="W55">
        <v>13.34</v>
      </c>
      <c r="X55">
        <v>29.17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12.888668000000001</v>
      </c>
      <c r="AH55">
        <v>0</v>
      </c>
      <c r="AI55">
        <v>0</v>
      </c>
      <c r="AJ55">
        <v>0</v>
      </c>
      <c r="AK55">
        <v>15.762201733648544</v>
      </c>
      <c r="AL55">
        <v>0</v>
      </c>
      <c r="AM55">
        <v>0</v>
      </c>
      <c r="AN55">
        <v>0</v>
      </c>
      <c r="AO55">
        <v>0</v>
      </c>
      <c r="AP55">
        <v>2.4574680000000004</v>
      </c>
      <c r="AQ55">
        <v>0</v>
      </c>
      <c r="AR55">
        <v>0.32826902173913047</v>
      </c>
      <c r="AS55">
        <v>1.3100126375260186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403.04621118142535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4.8097607084224663</v>
      </c>
      <c r="L56">
        <v>203.88</v>
      </c>
      <c r="M56">
        <v>13.57</v>
      </c>
      <c r="N56">
        <v>35.043068301225922</v>
      </c>
      <c r="O56">
        <v>0</v>
      </c>
      <c r="P56">
        <v>33.116931912922652</v>
      </c>
      <c r="Q56">
        <v>3.3377613941018764</v>
      </c>
      <c r="R56">
        <v>3.442252783235102</v>
      </c>
      <c r="S56">
        <v>4.29</v>
      </c>
      <c r="T56">
        <v>0</v>
      </c>
      <c r="U56">
        <v>20.800516487882401</v>
      </c>
      <c r="V56">
        <v>2.882307692307692</v>
      </c>
      <c r="W56">
        <v>13.34</v>
      </c>
      <c r="X56">
        <v>29.173537043773496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12.888668000000001</v>
      </c>
      <c r="AH56">
        <v>0</v>
      </c>
      <c r="AI56">
        <v>0</v>
      </c>
      <c r="AJ56">
        <v>0</v>
      </c>
      <c r="AK56">
        <v>15.762201733648544</v>
      </c>
      <c r="AL56">
        <v>0</v>
      </c>
      <c r="AM56">
        <v>0</v>
      </c>
      <c r="AN56">
        <v>0</v>
      </c>
      <c r="AO56">
        <v>0</v>
      </c>
      <c r="AP56">
        <v>0.94494400000000023</v>
      </c>
      <c r="AQ56">
        <v>0</v>
      </c>
      <c r="AR56">
        <v>0.32826902173913047</v>
      </c>
      <c r="AS56">
        <v>1.3100126375260186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401.53719419143039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4.809754841997961</v>
      </c>
      <c r="L57">
        <v>203.88</v>
      </c>
      <c r="M57">
        <v>13.57</v>
      </c>
      <c r="N57">
        <v>35.043068301225922</v>
      </c>
      <c r="O57">
        <v>0</v>
      </c>
      <c r="P57">
        <v>33.116931912922652</v>
      </c>
      <c r="Q57">
        <v>3.3377613941018764</v>
      </c>
      <c r="R57">
        <v>3.442252783235102</v>
      </c>
      <c r="S57">
        <v>4.29</v>
      </c>
      <c r="T57">
        <v>0</v>
      </c>
      <c r="U57">
        <v>20.800516487882401</v>
      </c>
      <c r="V57">
        <v>2.882307692307692</v>
      </c>
      <c r="W57">
        <v>13.34</v>
      </c>
      <c r="X57">
        <v>29.173537043773496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12.888668000000001</v>
      </c>
      <c r="AH57">
        <v>0</v>
      </c>
      <c r="AI57">
        <v>0</v>
      </c>
      <c r="AJ57">
        <v>0</v>
      </c>
      <c r="AK57">
        <v>15.762201733648544</v>
      </c>
      <c r="AL57">
        <v>0</v>
      </c>
      <c r="AM57">
        <v>0</v>
      </c>
      <c r="AN57">
        <v>0</v>
      </c>
      <c r="AO57">
        <v>0</v>
      </c>
      <c r="AP57">
        <v>0.75472800000000018</v>
      </c>
      <c r="AQ57">
        <v>0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401.34697232500588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4.8097726628225725</v>
      </c>
      <c r="L58">
        <v>203.88</v>
      </c>
      <c r="M58">
        <v>13.57</v>
      </c>
      <c r="N58">
        <v>35.043068301225922</v>
      </c>
      <c r="O58">
        <v>0</v>
      </c>
      <c r="P58">
        <v>33.116931912922652</v>
      </c>
      <c r="Q58">
        <v>3.3377613941018764</v>
      </c>
      <c r="R58">
        <v>3.442252783235102</v>
      </c>
      <c r="S58">
        <v>4.29</v>
      </c>
      <c r="T58">
        <v>0</v>
      </c>
      <c r="U58">
        <v>20.800516487882401</v>
      </c>
      <c r="V58">
        <v>2.882307692307692</v>
      </c>
      <c r="W58">
        <v>13.34</v>
      </c>
      <c r="X58">
        <v>29.173537043773496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12.888668000000001</v>
      </c>
      <c r="AH58">
        <v>0</v>
      </c>
      <c r="AI58">
        <v>0</v>
      </c>
      <c r="AJ58">
        <v>0</v>
      </c>
      <c r="AK58">
        <v>15.762201733648544</v>
      </c>
      <c r="AL58">
        <v>0</v>
      </c>
      <c r="AM58">
        <v>0</v>
      </c>
      <c r="AN58">
        <v>0</v>
      </c>
      <c r="AO58">
        <v>0</v>
      </c>
      <c r="AP58">
        <v>0.75472800000000018</v>
      </c>
      <c r="AQ58">
        <v>0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401.34699014583049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4.8097737003058105</v>
      </c>
      <c r="L59">
        <v>204.82</v>
      </c>
      <c r="M59">
        <v>13.57</v>
      </c>
      <c r="N59">
        <v>35.043068301225922</v>
      </c>
      <c r="O59">
        <v>0</v>
      </c>
      <c r="P59">
        <v>33.116931912922652</v>
      </c>
      <c r="Q59">
        <v>3.52</v>
      </c>
      <c r="R59">
        <v>3.44</v>
      </c>
      <c r="S59">
        <v>4.29</v>
      </c>
      <c r="T59">
        <v>0</v>
      </c>
      <c r="U59">
        <v>20.800516487882401</v>
      </c>
      <c r="V59">
        <v>5.3735871743486978</v>
      </c>
      <c r="W59">
        <v>13.34</v>
      </c>
      <c r="X59">
        <v>29.173537043773496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12.888668000000001</v>
      </c>
      <c r="AH59">
        <v>0</v>
      </c>
      <c r="AI59">
        <v>0</v>
      </c>
      <c r="AJ59">
        <v>0</v>
      </c>
      <c r="AK59">
        <v>15.762201733648544</v>
      </c>
      <c r="AL59">
        <v>0</v>
      </c>
      <c r="AM59">
        <v>0</v>
      </c>
      <c r="AN59">
        <v>0</v>
      </c>
      <c r="AO59">
        <v>0</v>
      </c>
      <c r="AP59">
        <v>2.4574680000000004</v>
      </c>
      <c r="AQ59">
        <v>0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406.6609964880177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4.8097907421908985</v>
      </c>
      <c r="L60">
        <v>204.82</v>
      </c>
      <c r="M60">
        <v>13.57</v>
      </c>
      <c r="N60">
        <v>35.043068301225922</v>
      </c>
      <c r="O60">
        <v>0</v>
      </c>
      <c r="P60">
        <v>33.116931912922652</v>
      </c>
      <c r="Q60">
        <v>3.52</v>
      </c>
      <c r="R60">
        <v>3.44</v>
      </c>
      <c r="S60">
        <v>4.29</v>
      </c>
      <c r="T60">
        <v>0</v>
      </c>
      <c r="U60">
        <v>20.800516487882401</v>
      </c>
      <c r="V60">
        <v>5.3735871743486978</v>
      </c>
      <c r="W60">
        <v>13.34</v>
      </c>
      <c r="X60">
        <v>29.173537043773496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12.888668000000001</v>
      </c>
      <c r="AH60">
        <v>0</v>
      </c>
      <c r="AI60">
        <v>0</v>
      </c>
      <c r="AJ60">
        <v>0</v>
      </c>
      <c r="AK60">
        <v>15.762201733648544</v>
      </c>
      <c r="AL60">
        <v>0</v>
      </c>
      <c r="AM60">
        <v>0</v>
      </c>
      <c r="AN60">
        <v>0</v>
      </c>
      <c r="AO60">
        <v>0</v>
      </c>
      <c r="AP60">
        <v>2.4574680000000004</v>
      </c>
      <c r="AQ60">
        <v>0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406.66101352990279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4.8098112689319628</v>
      </c>
      <c r="L61">
        <v>204.82</v>
      </c>
      <c r="M61">
        <v>13.57</v>
      </c>
      <c r="N61">
        <v>35.043068301225922</v>
      </c>
      <c r="O61">
        <v>0</v>
      </c>
      <c r="P61">
        <v>33.116931912922652</v>
      </c>
      <c r="Q61">
        <v>3.52</v>
      </c>
      <c r="R61">
        <v>3.44</v>
      </c>
      <c r="S61">
        <v>4.29</v>
      </c>
      <c r="T61">
        <v>0</v>
      </c>
      <c r="U61">
        <v>20.800516487882401</v>
      </c>
      <c r="V61">
        <v>5.3735871743486978</v>
      </c>
      <c r="W61">
        <v>13.34</v>
      </c>
      <c r="X61">
        <v>29.17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12.888668000000001</v>
      </c>
      <c r="AH61">
        <v>0</v>
      </c>
      <c r="AI61">
        <v>0</v>
      </c>
      <c r="AJ61">
        <v>0</v>
      </c>
      <c r="AK61">
        <v>15.762201733648544</v>
      </c>
      <c r="AL61">
        <v>0</v>
      </c>
      <c r="AM61">
        <v>0</v>
      </c>
      <c r="AN61">
        <v>0</v>
      </c>
      <c r="AO61">
        <v>0</v>
      </c>
      <c r="AP61">
        <v>2.4574680000000004</v>
      </c>
      <c r="AQ61">
        <v>0</v>
      </c>
      <c r="AR61">
        <v>0.32826902173913047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406.65749701287041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4.809825737265415</v>
      </c>
      <c r="L62">
        <v>204.82</v>
      </c>
      <c r="M62">
        <v>13.57</v>
      </c>
      <c r="N62">
        <v>35.043068301225922</v>
      </c>
      <c r="O62">
        <v>0</v>
      </c>
      <c r="P62">
        <v>33.116931912922652</v>
      </c>
      <c r="Q62">
        <v>3.52</v>
      </c>
      <c r="R62">
        <v>3.44</v>
      </c>
      <c r="S62">
        <v>4.29</v>
      </c>
      <c r="T62">
        <v>0</v>
      </c>
      <c r="U62">
        <v>20.800516487882401</v>
      </c>
      <c r="V62">
        <v>5.3730703259005139</v>
      </c>
      <c r="W62">
        <v>13.34</v>
      </c>
      <c r="X62">
        <v>29.17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12.888668000000001</v>
      </c>
      <c r="AH62">
        <v>0</v>
      </c>
      <c r="AI62">
        <v>0</v>
      </c>
      <c r="AJ62">
        <v>0</v>
      </c>
      <c r="AK62">
        <v>15.762201733648544</v>
      </c>
      <c r="AL62">
        <v>0</v>
      </c>
      <c r="AM62">
        <v>0</v>
      </c>
      <c r="AN62">
        <v>0</v>
      </c>
      <c r="AO62">
        <v>0</v>
      </c>
      <c r="AP62">
        <v>0.75472800000000018</v>
      </c>
      <c r="AQ62">
        <v>0</v>
      </c>
      <c r="AR62">
        <v>0.32826902173913047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404.95425463275569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4.8098376152054287</v>
      </c>
      <c r="L63">
        <v>203.88</v>
      </c>
      <c r="M63">
        <v>13.57</v>
      </c>
      <c r="N63">
        <v>35.043068301225922</v>
      </c>
      <c r="O63">
        <v>0</v>
      </c>
      <c r="P63">
        <v>33.116931912922652</v>
      </c>
      <c r="Q63">
        <v>3.1399999999999997</v>
      </c>
      <c r="R63">
        <v>6.25</v>
      </c>
      <c r="S63">
        <v>6.61</v>
      </c>
      <c r="T63">
        <v>0</v>
      </c>
      <c r="U63">
        <v>20.800516487882401</v>
      </c>
      <c r="V63">
        <v>5.3730703259005139</v>
      </c>
      <c r="W63">
        <v>13.336902716508009</v>
      </c>
      <c r="X63">
        <v>29.17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12.888668000000001</v>
      </c>
      <c r="AH63">
        <v>0</v>
      </c>
      <c r="AI63">
        <v>0</v>
      </c>
      <c r="AJ63">
        <v>0</v>
      </c>
      <c r="AK63">
        <v>15.762201733648544</v>
      </c>
      <c r="AL63">
        <v>0</v>
      </c>
      <c r="AM63">
        <v>0</v>
      </c>
      <c r="AN63">
        <v>0</v>
      </c>
      <c r="AO63">
        <v>0</v>
      </c>
      <c r="AP63">
        <v>0.75472800000000018</v>
      </c>
      <c r="AQ63">
        <v>0</v>
      </c>
      <c r="AR63">
        <v>0.32826902173913047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408.76116922720371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4.8098376152054287</v>
      </c>
      <c r="L64">
        <v>203.88</v>
      </c>
      <c r="M64">
        <v>13.57</v>
      </c>
      <c r="N64">
        <v>35.043068301225922</v>
      </c>
      <c r="O64">
        <v>0</v>
      </c>
      <c r="P64">
        <v>33.116931912922652</v>
      </c>
      <c r="Q64">
        <v>3.3377613941018764</v>
      </c>
      <c r="R64">
        <v>6.25</v>
      </c>
      <c r="S64">
        <v>7.79</v>
      </c>
      <c r="T64">
        <v>0</v>
      </c>
      <c r="U64">
        <v>20.800516487882401</v>
      </c>
      <c r="V64">
        <v>5.3730703259005139</v>
      </c>
      <c r="W64">
        <v>13.336902716508009</v>
      </c>
      <c r="X64">
        <v>29.17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12.888668000000001</v>
      </c>
      <c r="AH64">
        <v>0</v>
      </c>
      <c r="AI64">
        <v>0</v>
      </c>
      <c r="AJ64">
        <v>0</v>
      </c>
      <c r="AK64">
        <v>15.762201733648544</v>
      </c>
      <c r="AL64">
        <v>0</v>
      </c>
      <c r="AM64">
        <v>0</v>
      </c>
      <c r="AN64">
        <v>0</v>
      </c>
      <c r="AO64">
        <v>0</v>
      </c>
      <c r="AP64">
        <v>0.75472800000000018</v>
      </c>
      <c r="AQ64">
        <v>0</v>
      </c>
      <c r="AR64">
        <v>0.32826902173913047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410.13893062130563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4.8098465807603974</v>
      </c>
      <c r="L65">
        <v>203.88</v>
      </c>
      <c r="M65">
        <v>13.57</v>
      </c>
      <c r="N65">
        <v>35.043068301225922</v>
      </c>
      <c r="O65">
        <v>0</v>
      </c>
      <c r="P65">
        <v>33.116931912922652</v>
      </c>
      <c r="Q65">
        <v>3.3377613941018764</v>
      </c>
      <c r="R65">
        <v>6.253068237604321</v>
      </c>
      <c r="S65">
        <v>7.79</v>
      </c>
      <c r="T65">
        <v>0</v>
      </c>
      <c r="U65">
        <v>20.800516487882401</v>
      </c>
      <c r="V65">
        <v>5.3730703259005139</v>
      </c>
      <c r="W65">
        <v>13.336902716508009</v>
      </c>
      <c r="X65">
        <v>29.17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12.888668000000001</v>
      </c>
      <c r="AH65">
        <v>0</v>
      </c>
      <c r="AI65">
        <v>0</v>
      </c>
      <c r="AJ65">
        <v>0</v>
      </c>
      <c r="AK65">
        <v>15.762201733648544</v>
      </c>
      <c r="AL65">
        <v>0</v>
      </c>
      <c r="AM65">
        <v>0</v>
      </c>
      <c r="AN65">
        <v>0</v>
      </c>
      <c r="AO65">
        <v>0</v>
      </c>
      <c r="AP65">
        <v>0.75472800000000018</v>
      </c>
      <c r="AQ65">
        <v>0</v>
      </c>
      <c r="AR65">
        <v>0.32826902173913047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410.14200782446494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4.8098669837670416</v>
      </c>
      <c r="L66">
        <v>259.65999999999997</v>
      </c>
      <c r="M66">
        <v>13.57</v>
      </c>
      <c r="N66">
        <v>35.043068301225922</v>
      </c>
      <c r="O66">
        <v>0</v>
      </c>
      <c r="P66">
        <v>33.116931912922652</v>
      </c>
      <c r="Q66">
        <v>3.3377613941018764</v>
      </c>
      <c r="R66">
        <v>6.253068237604321</v>
      </c>
      <c r="S66">
        <v>7.79</v>
      </c>
      <c r="T66">
        <v>0</v>
      </c>
      <c r="U66">
        <v>20.800516487882401</v>
      </c>
      <c r="V66">
        <v>5.3730703259005139</v>
      </c>
      <c r="W66">
        <v>13.336902716508009</v>
      </c>
      <c r="X66">
        <v>29.17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12.888668000000001</v>
      </c>
      <c r="AH66">
        <v>0</v>
      </c>
      <c r="AI66">
        <v>0</v>
      </c>
      <c r="AJ66">
        <v>0</v>
      </c>
      <c r="AK66">
        <v>15.762201733648544</v>
      </c>
      <c r="AL66">
        <v>0</v>
      </c>
      <c r="AM66">
        <v>0</v>
      </c>
      <c r="AN66">
        <v>0</v>
      </c>
      <c r="AO66">
        <v>0</v>
      </c>
      <c r="AP66">
        <v>0.75472800000000018</v>
      </c>
      <c r="AQ66">
        <v>4.5901079365079358</v>
      </c>
      <c r="AR66">
        <v>0.32826902173913047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470.51213616397951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4.8099999999999987</v>
      </c>
      <c r="L67">
        <v>240.42999999999995</v>
      </c>
      <c r="M67">
        <v>13.57</v>
      </c>
      <c r="N67">
        <v>35.043068301225922</v>
      </c>
      <c r="O67">
        <v>0</v>
      </c>
      <c r="P67">
        <v>33.116931912922652</v>
      </c>
      <c r="Q67">
        <v>3.85</v>
      </c>
      <c r="R67">
        <v>6.253068237604321</v>
      </c>
      <c r="S67">
        <v>7.79</v>
      </c>
      <c r="T67">
        <v>0</v>
      </c>
      <c r="U67">
        <v>20.800516487882401</v>
      </c>
      <c r="V67">
        <v>5.3730703259005139</v>
      </c>
      <c r="W67">
        <v>13.336902716508009</v>
      </c>
      <c r="X67">
        <v>29.17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12.888668000000001</v>
      </c>
      <c r="AH67">
        <v>0</v>
      </c>
      <c r="AI67">
        <v>0</v>
      </c>
      <c r="AJ67">
        <v>0</v>
      </c>
      <c r="AK67">
        <v>15.762201733648544</v>
      </c>
      <c r="AL67">
        <v>0</v>
      </c>
      <c r="AM67">
        <v>0</v>
      </c>
      <c r="AN67">
        <v>0</v>
      </c>
      <c r="AO67">
        <v>0</v>
      </c>
      <c r="AP67">
        <v>0.75472800000000018</v>
      </c>
      <c r="AQ67">
        <v>4.5901079365079358</v>
      </c>
      <c r="AR67">
        <v>0.32826902173913047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451.79450778611056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4.8098973012212829</v>
      </c>
      <c r="L68">
        <v>250.04</v>
      </c>
      <c r="M68">
        <v>13.57</v>
      </c>
      <c r="N68">
        <v>35.043068301225922</v>
      </c>
      <c r="O68">
        <v>0</v>
      </c>
      <c r="P68">
        <v>33.116931912922652</v>
      </c>
      <c r="Q68">
        <v>3.85</v>
      </c>
      <c r="R68">
        <v>6.253068237604321</v>
      </c>
      <c r="S68">
        <v>7.79</v>
      </c>
      <c r="T68">
        <v>0</v>
      </c>
      <c r="U68">
        <v>20.800516487882401</v>
      </c>
      <c r="V68">
        <v>5.3730703259005139</v>
      </c>
      <c r="W68">
        <v>13.336902716508009</v>
      </c>
      <c r="X68">
        <v>29.17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12.888668000000001</v>
      </c>
      <c r="AH68">
        <v>0</v>
      </c>
      <c r="AI68">
        <v>0</v>
      </c>
      <c r="AJ68">
        <v>0</v>
      </c>
      <c r="AK68">
        <v>15.762201733648544</v>
      </c>
      <c r="AL68">
        <v>0</v>
      </c>
      <c r="AM68">
        <v>0</v>
      </c>
      <c r="AN68">
        <v>0</v>
      </c>
      <c r="AO68">
        <v>0</v>
      </c>
      <c r="AP68">
        <v>0.75472800000000018</v>
      </c>
      <c r="AQ68">
        <v>9.1863523809523784</v>
      </c>
      <c r="AR68">
        <v>0.32826902173913047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466.00064953177633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4.8099999999999996</v>
      </c>
      <c r="L69">
        <v>203.88</v>
      </c>
      <c r="M69">
        <v>13.57</v>
      </c>
      <c r="N69">
        <v>35.043068301225922</v>
      </c>
      <c r="O69">
        <v>0</v>
      </c>
      <c r="P69">
        <v>33.116931912922652</v>
      </c>
      <c r="Q69">
        <v>3.85</v>
      </c>
      <c r="R69">
        <v>6.253068237604321</v>
      </c>
      <c r="S69">
        <v>7.79</v>
      </c>
      <c r="T69">
        <v>0</v>
      </c>
      <c r="U69">
        <v>20.800516487882401</v>
      </c>
      <c r="V69">
        <v>5.3730703259005139</v>
      </c>
      <c r="W69">
        <v>13.336902716508009</v>
      </c>
      <c r="X69">
        <v>29.17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12.888668000000001</v>
      </c>
      <c r="AH69">
        <v>0</v>
      </c>
      <c r="AI69">
        <v>0</v>
      </c>
      <c r="AJ69">
        <v>0</v>
      </c>
      <c r="AK69">
        <v>15.762201733648544</v>
      </c>
      <c r="AL69">
        <v>0</v>
      </c>
      <c r="AM69">
        <v>0</v>
      </c>
      <c r="AN69">
        <v>0</v>
      </c>
      <c r="AO69">
        <v>0</v>
      </c>
      <c r="AP69">
        <v>0.75472800000000018</v>
      </c>
      <c r="AQ69">
        <v>13.776460317460314</v>
      </c>
      <c r="AR69">
        <v>0.32826902173913047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424.43086016706297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4.8099999999999996</v>
      </c>
      <c r="L70">
        <v>203.88</v>
      </c>
      <c r="M70">
        <v>13.57</v>
      </c>
      <c r="N70">
        <v>35.043068301225922</v>
      </c>
      <c r="O70">
        <v>0</v>
      </c>
      <c r="P70">
        <v>33.116931912922652</v>
      </c>
      <c r="Q70">
        <v>3.85</v>
      </c>
      <c r="R70">
        <v>6.253068237604321</v>
      </c>
      <c r="S70">
        <v>7.79</v>
      </c>
      <c r="T70">
        <v>0</v>
      </c>
      <c r="U70">
        <v>20.800516487882401</v>
      </c>
      <c r="V70">
        <v>5.3730703259005139</v>
      </c>
      <c r="W70">
        <v>13.336902716508009</v>
      </c>
      <c r="X70">
        <v>29.17</v>
      </c>
      <c r="Y70">
        <v>0</v>
      </c>
      <c r="Z70">
        <v>0</v>
      </c>
      <c r="AA70">
        <v>0</v>
      </c>
      <c r="AB70">
        <v>0.98184546136534123</v>
      </c>
      <c r="AC70">
        <v>0</v>
      </c>
      <c r="AD70">
        <v>0</v>
      </c>
      <c r="AE70">
        <v>0</v>
      </c>
      <c r="AF70">
        <v>2.61696247464503</v>
      </c>
      <c r="AG70">
        <v>12.888668000000001</v>
      </c>
      <c r="AH70">
        <v>6.8999414994720167</v>
      </c>
      <c r="AI70">
        <v>0</v>
      </c>
      <c r="AJ70">
        <v>0</v>
      </c>
      <c r="AK70">
        <v>15.762201733648544</v>
      </c>
      <c r="AL70">
        <v>0</v>
      </c>
      <c r="AM70">
        <v>0</v>
      </c>
      <c r="AN70">
        <v>0</v>
      </c>
      <c r="AO70">
        <v>0</v>
      </c>
      <c r="AP70">
        <v>0.75472800000000018</v>
      </c>
      <c r="AQ70">
        <v>18.36656825396825</v>
      </c>
      <c r="AR70">
        <v>0.32826902173913047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436.90275506440827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4.8100737232542459</v>
      </c>
      <c r="L71">
        <v>260.06</v>
      </c>
      <c r="M71">
        <v>13.57</v>
      </c>
      <c r="N71">
        <v>35.043068301225922</v>
      </c>
      <c r="O71">
        <v>0</v>
      </c>
      <c r="P71">
        <v>33.116931912922652</v>
      </c>
      <c r="Q71">
        <v>6</v>
      </c>
      <c r="R71">
        <v>6.253068237604321</v>
      </c>
      <c r="S71">
        <v>7.79</v>
      </c>
      <c r="T71">
        <v>0</v>
      </c>
      <c r="U71">
        <v>20.800516487882401</v>
      </c>
      <c r="V71">
        <v>5.3730703259005139</v>
      </c>
      <c r="W71">
        <v>13.336902716508009</v>
      </c>
      <c r="X71">
        <v>29.17</v>
      </c>
      <c r="Y71">
        <v>0</v>
      </c>
      <c r="Z71">
        <v>0</v>
      </c>
      <c r="AA71">
        <v>0</v>
      </c>
      <c r="AB71">
        <v>3.8874943735933978</v>
      </c>
      <c r="AC71">
        <v>0</v>
      </c>
      <c r="AD71">
        <v>2.3778009084027252</v>
      </c>
      <c r="AE71">
        <v>4.8629863739591217</v>
      </c>
      <c r="AF71">
        <v>2.61696247464503</v>
      </c>
      <c r="AG71">
        <v>12.888668000000001</v>
      </c>
      <c r="AH71">
        <v>13.8029510031679</v>
      </c>
      <c r="AI71">
        <v>0</v>
      </c>
      <c r="AJ71">
        <v>0</v>
      </c>
      <c r="AK71">
        <v>15.762201733648544</v>
      </c>
      <c r="AL71">
        <v>0</v>
      </c>
      <c r="AM71">
        <v>0</v>
      </c>
      <c r="AN71">
        <v>0</v>
      </c>
      <c r="AO71">
        <v>0</v>
      </c>
      <c r="AP71">
        <v>1.8500040000000004</v>
      </c>
      <c r="AQ71">
        <v>18.36656825396825</v>
      </c>
      <c r="AR71">
        <v>0.32826902173913047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513.37755048594829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4.8100737232542459</v>
      </c>
      <c r="L72">
        <v>361.01</v>
      </c>
      <c r="M72">
        <v>13.57</v>
      </c>
      <c r="N72">
        <v>35.043068301225922</v>
      </c>
      <c r="O72">
        <v>0</v>
      </c>
      <c r="P72">
        <v>33.116931912922652</v>
      </c>
      <c r="Q72">
        <v>6.07</v>
      </c>
      <c r="R72">
        <v>6.253068237604321</v>
      </c>
      <c r="S72">
        <v>7.79</v>
      </c>
      <c r="T72">
        <v>0</v>
      </c>
      <c r="U72">
        <v>20.800516487882401</v>
      </c>
      <c r="V72">
        <v>5.3730703259005139</v>
      </c>
      <c r="W72">
        <v>13.336902716508009</v>
      </c>
      <c r="X72">
        <v>29.17</v>
      </c>
      <c r="Y72">
        <v>0</v>
      </c>
      <c r="Z72">
        <v>0.32522727272727275</v>
      </c>
      <c r="AA72">
        <v>3.5429746835443039</v>
      </c>
      <c r="AB72">
        <v>3.8874943735933978</v>
      </c>
      <c r="AC72">
        <v>0</v>
      </c>
      <c r="AD72">
        <v>4.7556018168054504</v>
      </c>
      <c r="AE72">
        <v>4.8629863739591217</v>
      </c>
      <c r="AF72">
        <v>2.61696247464503</v>
      </c>
      <c r="AG72">
        <v>12.888668000000001</v>
      </c>
      <c r="AH72">
        <v>20.871632734952481</v>
      </c>
      <c r="AI72">
        <v>0</v>
      </c>
      <c r="AJ72">
        <v>0</v>
      </c>
      <c r="AK72">
        <v>15.762201733648544</v>
      </c>
      <c r="AL72">
        <v>0</v>
      </c>
      <c r="AM72">
        <v>0</v>
      </c>
      <c r="AN72">
        <v>0</v>
      </c>
      <c r="AO72">
        <v>0</v>
      </c>
      <c r="AP72">
        <v>1.8500040000000004</v>
      </c>
      <c r="AQ72">
        <v>18.36656825396825</v>
      </c>
      <c r="AR72">
        <v>0.32826902173913047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627.71223508240723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4.8100737232542459</v>
      </c>
      <c r="L73">
        <v>373.14</v>
      </c>
      <c r="M73">
        <v>13.57</v>
      </c>
      <c r="N73">
        <v>35.043068301225922</v>
      </c>
      <c r="O73">
        <v>0</v>
      </c>
      <c r="P73">
        <v>33.116931912922652</v>
      </c>
      <c r="Q73">
        <v>6.07</v>
      </c>
      <c r="R73">
        <v>6.253068237604321</v>
      </c>
      <c r="S73">
        <v>7.79</v>
      </c>
      <c r="T73">
        <v>0</v>
      </c>
      <c r="U73">
        <v>20.800516487882401</v>
      </c>
      <c r="V73">
        <v>5.3730703259005139</v>
      </c>
      <c r="W73">
        <v>13.336902716508009</v>
      </c>
      <c r="X73">
        <v>29.17</v>
      </c>
      <c r="Y73">
        <v>0</v>
      </c>
      <c r="Z73">
        <v>1.9237500000000001</v>
      </c>
      <c r="AA73">
        <v>7.2239873417721512</v>
      </c>
      <c r="AB73">
        <v>7.7719204801200279</v>
      </c>
      <c r="AC73">
        <v>2.8564606565101305</v>
      </c>
      <c r="AD73">
        <v>7.1732884178652538</v>
      </c>
      <c r="AE73">
        <v>9.7259727479182434</v>
      </c>
      <c r="AF73">
        <v>5.2369929006085192</v>
      </c>
      <c r="AG73">
        <v>12.888668000000001</v>
      </c>
      <c r="AH73">
        <v>27.6059020063358</v>
      </c>
      <c r="AI73">
        <v>0</v>
      </c>
      <c r="AJ73">
        <v>0</v>
      </c>
      <c r="AK73">
        <v>15.762201733648544</v>
      </c>
      <c r="AL73">
        <v>0</v>
      </c>
      <c r="AM73">
        <v>0</v>
      </c>
      <c r="AN73">
        <v>0</v>
      </c>
      <c r="AO73">
        <v>0</v>
      </c>
      <c r="AP73">
        <v>0.26691600000000004</v>
      </c>
      <c r="AQ73">
        <v>18.36656825396825</v>
      </c>
      <c r="AR73">
        <v>0.32826902173913047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666.91454190331024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4.8100737232542459</v>
      </c>
      <c r="L74">
        <v>373.14</v>
      </c>
      <c r="M74">
        <v>13.57</v>
      </c>
      <c r="N74">
        <v>35.043068301225922</v>
      </c>
      <c r="O74">
        <v>0</v>
      </c>
      <c r="P74">
        <v>33.116931912922652</v>
      </c>
      <c r="Q74">
        <v>6.07</v>
      </c>
      <c r="R74">
        <v>6.253068237604321</v>
      </c>
      <c r="S74">
        <v>7.79</v>
      </c>
      <c r="T74">
        <v>0</v>
      </c>
      <c r="U74">
        <v>20.800516487882401</v>
      </c>
      <c r="V74">
        <v>5.3730703259005139</v>
      </c>
      <c r="W74">
        <v>13.336902716508009</v>
      </c>
      <c r="X74">
        <v>29.17</v>
      </c>
      <c r="Y74">
        <v>0</v>
      </c>
      <c r="Z74">
        <v>3.8475000000000001</v>
      </c>
      <c r="AA74">
        <v>12.435687763713078</v>
      </c>
      <c r="AB74">
        <v>7.7719204801200279</v>
      </c>
      <c r="AC74">
        <v>8.5755182974713371</v>
      </c>
      <c r="AD74">
        <v>10.784477668433006</v>
      </c>
      <c r="AE74">
        <v>9.7259727479182434</v>
      </c>
      <c r="AF74">
        <v>8.903194726166328</v>
      </c>
      <c r="AG74">
        <v>12.888668000000001</v>
      </c>
      <c r="AH74">
        <v>41.405785005279839</v>
      </c>
      <c r="AI74">
        <v>0</v>
      </c>
      <c r="AJ74">
        <v>0</v>
      </c>
      <c r="AK74">
        <v>15.762201733648544</v>
      </c>
      <c r="AL74">
        <v>0</v>
      </c>
      <c r="AM74">
        <v>1.5556114028507126</v>
      </c>
      <c r="AN74">
        <v>0</v>
      </c>
      <c r="AO74">
        <v>0</v>
      </c>
      <c r="AP74">
        <v>0.26691600000000004</v>
      </c>
      <c r="AQ74">
        <v>18.36656825396825</v>
      </c>
      <c r="AR74">
        <v>0.32826902173913047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702.40193544413285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4.8100737232542459</v>
      </c>
      <c r="L75">
        <v>373.14</v>
      </c>
      <c r="M75">
        <v>13.57</v>
      </c>
      <c r="N75">
        <v>35.043068301225922</v>
      </c>
      <c r="O75">
        <v>0</v>
      </c>
      <c r="P75">
        <v>33.116931912922652</v>
      </c>
      <c r="Q75">
        <v>6.07</v>
      </c>
      <c r="R75">
        <v>6.253068237604321</v>
      </c>
      <c r="S75">
        <v>7.79</v>
      </c>
      <c r="T75">
        <v>0</v>
      </c>
      <c r="U75">
        <v>20.800516487882401</v>
      </c>
      <c r="V75">
        <v>5.3730703259005139</v>
      </c>
      <c r="W75">
        <v>13.336902716508009</v>
      </c>
      <c r="X75">
        <v>29.17</v>
      </c>
      <c r="Y75">
        <v>0</v>
      </c>
      <c r="Z75">
        <v>3.8475000000000001</v>
      </c>
      <c r="AA75">
        <v>12.435687763713078</v>
      </c>
      <c r="AB75">
        <v>7.7719204801200279</v>
      </c>
      <c r="AC75">
        <v>8.5755182974713371</v>
      </c>
      <c r="AD75">
        <v>10.784477668433006</v>
      </c>
      <c r="AE75">
        <v>9.7259727479182434</v>
      </c>
      <c r="AF75">
        <v>8.903194726166328</v>
      </c>
      <c r="AG75">
        <v>12.888668000000001</v>
      </c>
      <c r="AH75">
        <v>41.405785005279839</v>
      </c>
      <c r="AI75">
        <v>0</v>
      </c>
      <c r="AJ75">
        <v>0</v>
      </c>
      <c r="AK75">
        <v>15.762201733648544</v>
      </c>
      <c r="AL75">
        <v>0</v>
      </c>
      <c r="AM75">
        <v>1.5556114028507126</v>
      </c>
      <c r="AN75">
        <v>0</v>
      </c>
      <c r="AO75">
        <v>0</v>
      </c>
      <c r="AP75">
        <v>0.26691600000000004</v>
      </c>
      <c r="AQ75">
        <v>18.36656825396825</v>
      </c>
      <c r="AR75">
        <v>0.32826902173913047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702.40193544413285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4.8100737232542459</v>
      </c>
      <c r="L76">
        <v>373.14</v>
      </c>
      <c r="M76">
        <v>13.57</v>
      </c>
      <c r="N76">
        <v>35.043068301225922</v>
      </c>
      <c r="O76">
        <v>0</v>
      </c>
      <c r="P76">
        <v>33.116931912922652</v>
      </c>
      <c r="Q76">
        <v>6.07</v>
      </c>
      <c r="R76">
        <v>6.253068237604321</v>
      </c>
      <c r="S76">
        <v>7.79</v>
      </c>
      <c r="T76">
        <v>0</v>
      </c>
      <c r="U76">
        <v>20.800516487882401</v>
      </c>
      <c r="V76">
        <v>5.3730703259005139</v>
      </c>
      <c r="W76">
        <v>13.336902716508009</v>
      </c>
      <c r="X76">
        <v>29.17</v>
      </c>
      <c r="Y76">
        <v>0</v>
      </c>
      <c r="Z76">
        <v>3.8475000000000001</v>
      </c>
      <c r="AA76">
        <v>12.435687763713078</v>
      </c>
      <c r="AB76">
        <v>7.7719204801200279</v>
      </c>
      <c r="AC76">
        <v>8.5755182974713371</v>
      </c>
      <c r="AD76">
        <v>10.784477668433006</v>
      </c>
      <c r="AE76">
        <v>9.7259727479182434</v>
      </c>
      <c r="AF76">
        <v>8.903194726166328</v>
      </c>
      <c r="AG76">
        <v>12.888668000000001</v>
      </c>
      <c r="AH76">
        <v>41.405785005279839</v>
      </c>
      <c r="AI76">
        <v>0</v>
      </c>
      <c r="AJ76">
        <v>0</v>
      </c>
      <c r="AK76">
        <v>15.762201733648544</v>
      </c>
      <c r="AL76">
        <v>0</v>
      </c>
      <c r="AM76">
        <v>1.5556114028507126</v>
      </c>
      <c r="AN76">
        <v>0</v>
      </c>
      <c r="AO76">
        <v>0</v>
      </c>
      <c r="AP76">
        <v>0.26691600000000004</v>
      </c>
      <c r="AQ76">
        <v>18.36656825396825</v>
      </c>
      <c r="AR76">
        <v>0.32826902173913047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702.40193544413285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4.8100737232542459</v>
      </c>
      <c r="L77">
        <v>373.14</v>
      </c>
      <c r="M77">
        <v>13.57</v>
      </c>
      <c r="N77">
        <v>35.043068301225922</v>
      </c>
      <c r="O77">
        <v>0</v>
      </c>
      <c r="P77">
        <v>33.116931912922652</v>
      </c>
      <c r="Q77">
        <v>6.07</v>
      </c>
      <c r="R77">
        <v>6.253068237604321</v>
      </c>
      <c r="S77">
        <v>7.79</v>
      </c>
      <c r="T77">
        <v>0</v>
      </c>
      <c r="U77">
        <v>20.800516487882401</v>
      </c>
      <c r="V77">
        <v>5.3730703259005139</v>
      </c>
      <c r="W77">
        <v>13.336902716508009</v>
      </c>
      <c r="X77">
        <v>29.17</v>
      </c>
      <c r="Y77">
        <v>0</v>
      </c>
      <c r="Z77">
        <v>3.8475000000000001</v>
      </c>
      <c r="AA77">
        <v>12.435687763713078</v>
      </c>
      <c r="AB77">
        <v>7.7719204801200279</v>
      </c>
      <c r="AC77">
        <v>8.5755182974713371</v>
      </c>
      <c r="AD77">
        <v>10.784477668433006</v>
      </c>
      <c r="AE77">
        <v>9.7259727479182434</v>
      </c>
      <c r="AF77">
        <v>8.903194726166328</v>
      </c>
      <c r="AG77">
        <v>12.888668000000001</v>
      </c>
      <c r="AH77">
        <v>41.405785005279839</v>
      </c>
      <c r="AI77">
        <v>0</v>
      </c>
      <c r="AJ77">
        <v>0</v>
      </c>
      <c r="AK77">
        <v>15.762201733648544</v>
      </c>
      <c r="AL77">
        <v>0</v>
      </c>
      <c r="AM77">
        <v>1.5556114028507126</v>
      </c>
      <c r="AN77">
        <v>0</v>
      </c>
      <c r="AO77">
        <v>0</v>
      </c>
      <c r="AP77">
        <v>0.26691600000000004</v>
      </c>
      <c r="AQ77">
        <v>18.36656825396825</v>
      </c>
      <c r="AR77">
        <v>0.97560326086956517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703.04926968326322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4.8100737232542459</v>
      </c>
      <c r="L78">
        <v>373.14</v>
      </c>
      <c r="M78">
        <v>13.57</v>
      </c>
      <c r="N78">
        <v>35.043068301225922</v>
      </c>
      <c r="O78">
        <v>0</v>
      </c>
      <c r="P78">
        <v>33.116931912922652</v>
      </c>
      <c r="Q78">
        <v>6.07</v>
      </c>
      <c r="R78">
        <v>6.253068237604321</v>
      </c>
      <c r="S78">
        <v>7.79</v>
      </c>
      <c r="T78">
        <v>0</v>
      </c>
      <c r="U78">
        <v>20.800516487882401</v>
      </c>
      <c r="V78">
        <v>5.3730703259005139</v>
      </c>
      <c r="W78">
        <v>13.336902716508009</v>
      </c>
      <c r="X78">
        <v>29.17</v>
      </c>
      <c r="Y78">
        <v>0</v>
      </c>
      <c r="Z78">
        <v>3.8475000000000001</v>
      </c>
      <c r="AA78">
        <v>12.435687763713078</v>
      </c>
      <c r="AB78">
        <v>7.7719204801200279</v>
      </c>
      <c r="AC78">
        <v>8.5755182974713371</v>
      </c>
      <c r="AD78">
        <v>10.784477668433006</v>
      </c>
      <c r="AE78">
        <v>9.7259727479182434</v>
      </c>
      <c r="AF78">
        <v>8.903194726166328</v>
      </c>
      <c r="AG78">
        <v>12.888668000000001</v>
      </c>
      <c r="AH78">
        <v>41.405785005279839</v>
      </c>
      <c r="AI78">
        <v>0</v>
      </c>
      <c r="AJ78">
        <v>0</v>
      </c>
      <c r="AK78">
        <v>15.762201733648544</v>
      </c>
      <c r="AL78">
        <v>0</v>
      </c>
      <c r="AM78">
        <v>1.5556114028507126</v>
      </c>
      <c r="AN78">
        <v>0</v>
      </c>
      <c r="AO78">
        <v>0</v>
      </c>
      <c r="AP78">
        <v>0.26691600000000004</v>
      </c>
      <c r="AQ78">
        <v>18.36656825396825</v>
      </c>
      <c r="AR78">
        <v>7.8170978260869575</v>
      </c>
      <c r="AS78">
        <v>3.1753233719892955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711.75607498294391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4.8499999999999996</v>
      </c>
      <c r="L79">
        <v>373.14</v>
      </c>
      <c r="M79">
        <v>13.57</v>
      </c>
      <c r="N79">
        <v>35.043068301225922</v>
      </c>
      <c r="O79">
        <v>0</v>
      </c>
      <c r="P79">
        <v>33.116931912922652</v>
      </c>
      <c r="Q79">
        <v>6.07</v>
      </c>
      <c r="R79">
        <v>6.253068237604321</v>
      </c>
      <c r="S79">
        <v>7.79</v>
      </c>
      <c r="T79">
        <v>0</v>
      </c>
      <c r="U79">
        <v>20.800516487882401</v>
      </c>
      <c r="V79">
        <v>5.3730703259005139</v>
      </c>
      <c r="W79">
        <v>13.336902716508009</v>
      </c>
      <c r="X79">
        <v>29.17</v>
      </c>
      <c r="Y79">
        <v>0</v>
      </c>
      <c r="Z79">
        <v>3.8475000000000001</v>
      </c>
      <c r="AA79">
        <v>12.435687763713078</v>
      </c>
      <c r="AB79">
        <v>7.7719204801200279</v>
      </c>
      <c r="AC79">
        <v>8.5755182974713371</v>
      </c>
      <c r="AD79">
        <v>7.2499916729750193</v>
      </c>
      <c r="AE79">
        <v>9.7259727479182434</v>
      </c>
      <c r="AF79">
        <v>8.903194726166328</v>
      </c>
      <c r="AG79">
        <v>12.888668000000001</v>
      </c>
      <c r="AH79">
        <v>34.505843505807817</v>
      </c>
      <c r="AI79">
        <v>0.93891280439905744</v>
      </c>
      <c r="AJ79">
        <v>0</v>
      </c>
      <c r="AK79">
        <v>15.762201733648544</v>
      </c>
      <c r="AL79">
        <v>0</v>
      </c>
      <c r="AM79">
        <v>1.5556114028507126</v>
      </c>
      <c r="AN79">
        <v>0</v>
      </c>
      <c r="AO79">
        <v>0</v>
      </c>
      <c r="AP79">
        <v>0.26691600000000004</v>
      </c>
      <c r="AQ79">
        <v>18.36656825396825</v>
      </c>
      <c r="AR79">
        <v>7.8170978260869575</v>
      </c>
      <c r="AS79">
        <v>3.1753233719892955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702.30048656915858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4.8099999999999996</v>
      </c>
      <c r="L80">
        <v>373.14</v>
      </c>
      <c r="M80">
        <v>13.57</v>
      </c>
      <c r="N80">
        <v>35.043068301225922</v>
      </c>
      <c r="O80">
        <v>0</v>
      </c>
      <c r="P80">
        <v>33.116931912922652</v>
      </c>
      <c r="Q80">
        <v>6.07</v>
      </c>
      <c r="R80">
        <v>6.253068237604321</v>
      </c>
      <c r="S80">
        <v>7.79</v>
      </c>
      <c r="T80">
        <v>0</v>
      </c>
      <c r="U80">
        <v>20.800516487882401</v>
      </c>
      <c r="V80">
        <v>5.3730703259005139</v>
      </c>
      <c r="W80">
        <v>13.336902716508009</v>
      </c>
      <c r="X80">
        <v>29.17</v>
      </c>
      <c r="Y80">
        <v>0</v>
      </c>
      <c r="Z80">
        <v>1.9237500000000001</v>
      </c>
      <c r="AA80">
        <v>7.2239873417721512</v>
      </c>
      <c r="AB80">
        <v>7.7719204801200279</v>
      </c>
      <c r="AC80">
        <v>2.8564606565101305</v>
      </c>
      <c r="AD80">
        <v>4.7556018168054504</v>
      </c>
      <c r="AE80">
        <v>4.8629863739591217</v>
      </c>
      <c r="AF80">
        <v>5.2369929006085192</v>
      </c>
      <c r="AG80">
        <v>12.888668000000001</v>
      </c>
      <c r="AH80">
        <v>27.6059020063358</v>
      </c>
      <c r="AI80">
        <v>4.8848012568735273</v>
      </c>
      <c r="AJ80">
        <v>0</v>
      </c>
      <c r="AK80">
        <v>15.762201733648544</v>
      </c>
      <c r="AL80">
        <v>0</v>
      </c>
      <c r="AM80">
        <v>0</v>
      </c>
      <c r="AN80">
        <v>0</v>
      </c>
      <c r="AO80">
        <v>0</v>
      </c>
      <c r="AP80">
        <v>0.26691600000000004</v>
      </c>
      <c r="AQ80">
        <v>18.36656825396825</v>
      </c>
      <c r="AR80">
        <v>7.8170978260869575</v>
      </c>
      <c r="AS80">
        <v>3.1753233719892955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673.8727360007216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4.8099999999999996</v>
      </c>
      <c r="L81">
        <v>373.14</v>
      </c>
      <c r="M81">
        <v>13.57</v>
      </c>
      <c r="N81">
        <v>35.043068301225922</v>
      </c>
      <c r="O81">
        <v>0</v>
      </c>
      <c r="P81">
        <v>33.116931912922652</v>
      </c>
      <c r="Q81">
        <v>6.07</v>
      </c>
      <c r="R81">
        <v>6.253068237604321</v>
      </c>
      <c r="S81">
        <v>7.79</v>
      </c>
      <c r="T81">
        <v>0</v>
      </c>
      <c r="U81">
        <v>20.800516487882401</v>
      </c>
      <c r="V81">
        <v>5.3730703259005139</v>
      </c>
      <c r="W81">
        <v>13.336902716508009</v>
      </c>
      <c r="X81">
        <v>29.17</v>
      </c>
      <c r="Y81">
        <v>0</v>
      </c>
      <c r="Z81">
        <v>1.9237500000000001</v>
      </c>
      <c r="AA81">
        <v>3.5429746835443039</v>
      </c>
      <c r="AB81">
        <v>3.8874943735933978</v>
      </c>
      <c r="AC81">
        <v>0</v>
      </c>
      <c r="AD81">
        <v>2.3778009084027252</v>
      </c>
      <c r="AE81">
        <v>4.8629863739591217</v>
      </c>
      <c r="AF81">
        <v>2.61696247464503</v>
      </c>
      <c r="AG81">
        <v>12.888668000000001</v>
      </c>
      <c r="AH81">
        <v>20.702892502639919</v>
      </c>
      <c r="AI81">
        <v>4.8848012568735273</v>
      </c>
      <c r="AJ81">
        <v>0</v>
      </c>
      <c r="AK81">
        <v>15.762201733648544</v>
      </c>
      <c r="AL81">
        <v>0</v>
      </c>
      <c r="AM81">
        <v>0</v>
      </c>
      <c r="AN81">
        <v>0</v>
      </c>
      <c r="AO81">
        <v>0</v>
      </c>
      <c r="AP81">
        <v>0.26691600000000004</v>
      </c>
      <c r="AQ81">
        <v>18.36656825396825</v>
      </c>
      <c r="AR81">
        <v>0.97560326086956517</v>
      </c>
      <c r="AS81">
        <v>1.3100126375260186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642.84319044171434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4.8099999999999996</v>
      </c>
      <c r="L82">
        <v>373.14</v>
      </c>
      <c r="M82">
        <v>13.57</v>
      </c>
      <c r="N82">
        <v>35.043068301225922</v>
      </c>
      <c r="O82">
        <v>0</v>
      </c>
      <c r="P82">
        <v>33.116931912922652</v>
      </c>
      <c r="Q82">
        <v>6.07</v>
      </c>
      <c r="R82">
        <v>6.253068237604321</v>
      </c>
      <c r="S82">
        <v>7.79</v>
      </c>
      <c r="T82">
        <v>0</v>
      </c>
      <c r="U82">
        <v>20.800516487882401</v>
      </c>
      <c r="V82">
        <v>5.3730703259005139</v>
      </c>
      <c r="W82">
        <v>13.336902716508009</v>
      </c>
      <c r="X82">
        <v>29.17</v>
      </c>
      <c r="Y82">
        <v>0</v>
      </c>
      <c r="Z82">
        <v>0.32522727272727275</v>
      </c>
      <c r="AA82">
        <v>0</v>
      </c>
      <c r="AB82">
        <v>3.8874943735933978</v>
      </c>
      <c r="AC82">
        <v>0</v>
      </c>
      <c r="AD82">
        <v>0</v>
      </c>
      <c r="AE82">
        <v>4.8629863739591217</v>
      </c>
      <c r="AF82">
        <v>2.61696247464503</v>
      </c>
      <c r="AG82">
        <v>12.888668000000001</v>
      </c>
      <c r="AH82">
        <v>13.8029510031679</v>
      </c>
      <c r="AI82">
        <v>4.8848012568735273</v>
      </c>
      <c r="AJ82">
        <v>0</v>
      </c>
      <c r="AK82">
        <v>15.762201733648544</v>
      </c>
      <c r="AL82">
        <v>0</v>
      </c>
      <c r="AM82">
        <v>0</v>
      </c>
      <c r="AN82">
        <v>0</v>
      </c>
      <c r="AO82">
        <v>0</v>
      </c>
      <c r="AP82">
        <v>0.26691600000000004</v>
      </c>
      <c r="AQ82">
        <v>18.36656825396825</v>
      </c>
      <c r="AR82">
        <v>0.97560326086956517</v>
      </c>
      <c r="AS82">
        <v>1.3100126375260186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628.42395062302251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4.8100000000000005</v>
      </c>
      <c r="L83">
        <v>388</v>
      </c>
      <c r="M83">
        <v>13.57</v>
      </c>
      <c r="N83">
        <v>35.043068301225922</v>
      </c>
      <c r="O83">
        <v>0</v>
      </c>
      <c r="P83">
        <v>33.116931912922652</v>
      </c>
      <c r="Q83">
        <v>6.07</v>
      </c>
      <c r="R83">
        <v>6.253068237604321</v>
      </c>
      <c r="S83">
        <v>7.79</v>
      </c>
      <c r="T83">
        <v>0</v>
      </c>
      <c r="U83">
        <v>20.800516487882401</v>
      </c>
      <c r="V83">
        <v>5.3730703259005139</v>
      </c>
      <c r="W83">
        <v>13.336902716508009</v>
      </c>
      <c r="X83">
        <v>29.17</v>
      </c>
      <c r="Y83">
        <v>0</v>
      </c>
      <c r="Z83">
        <v>0</v>
      </c>
      <c r="AA83">
        <v>0</v>
      </c>
      <c r="AB83">
        <v>3.8874943735933978</v>
      </c>
      <c r="AC83">
        <v>0</v>
      </c>
      <c r="AD83">
        <v>0</v>
      </c>
      <c r="AE83">
        <v>4.8629863739591217</v>
      </c>
      <c r="AF83">
        <v>2.61696247464503</v>
      </c>
      <c r="AG83">
        <v>12.888668000000001</v>
      </c>
      <c r="AH83">
        <v>6.8999414994720167</v>
      </c>
      <c r="AI83">
        <v>4.8848012568735273</v>
      </c>
      <c r="AJ83">
        <v>0</v>
      </c>
      <c r="AK83">
        <v>15.762201733648544</v>
      </c>
      <c r="AL83">
        <v>0</v>
      </c>
      <c r="AM83">
        <v>0</v>
      </c>
      <c r="AN83">
        <v>0</v>
      </c>
      <c r="AO83">
        <v>0</v>
      </c>
      <c r="AP83">
        <v>0.26691600000000004</v>
      </c>
      <c r="AQ83">
        <v>18.36656825396825</v>
      </c>
      <c r="AR83">
        <v>0.97560326086956517</v>
      </c>
      <c r="AS83">
        <v>1.3100126375260186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636.05571384659925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4.8099999999999996</v>
      </c>
      <c r="L84">
        <v>388</v>
      </c>
      <c r="M84">
        <v>13.57</v>
      </c>
      <c r="N84">
        <v>35.043068301225922</v>
      </c>
      <c r="O84">
        <v>0</v>
      </c>
      <c r="P84">
        <v>33.116931912922652</v>
      </c>
      <c r="Q84">
        <v>6.07</v>
      </c>
      <c r="R84">
        <v>6.253068237604321</v>
      </c>
      <c r="S84">
        <v>7.79</v>
      </c>
      <c r="T84">
        <v>0</v>
      </c>
      <c r="U84">
        <v>20.800516487882401</v>
      </c>
      <c r="V84">
        <v>5.3730703259005139</v>
      </c>
      <c r="W84">
        <v>13.336902716508009</v>
      </c>
      <c r="X84">
        <v>29.17</v>
      </c>
      <c r="Y84">
        <v>0</v>
      </c>
      <c r="Z84">
        <v>0</v>
      </c>
      <c r="AA84">
        <v>0</v>
      </c>
      <c r="AB84">
        <v>3.8874943735933978</v>
      </c>
      <c r="AC84">
        <v>0</v>
      </c>
      <c r="AD84">
        <v>0</v>
      </c>
      <c r="AE84">
        <v>4.8629863739591217</v>
      </c>
      <c r="AF84">
        <v>2.61696247464503</v>
      </c>
      <c r="AG84">
        <v>12.888668000000001</v>
      </c>
      <c r="AH84">
        <v>0</v>
      </c>
      <c r="AI84">
        <v>4.8848012568735273</v>
      </c>
      <c r="AJ84">
        <v>0</v>
      </c>
      <c r="AK84">
        <v>15.762201733648544</v>
      </c>
      <c r="AL84">
        <v>0</v>
      </c>
      <c r="AM84">
        <v>0</v>
      </c>
      <c r="AN84">
        <v>0</v>
      </c>
      <c r="AO84">
        <v>0</v>
      </c>
      <c r="AP84">
        <v>0.26691600000000004</v>
      </c>
      <c r="AQ84">
        <v>18.36656825396825</v>
      </c>
      <c r="AR84">
        <v>0.97560326086956517</v>
      </c>
      <c r="AS84">
        <v>1.3100126375260186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629.15577234712725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4.8099999999999996</v>
      </c>
      <c r="L85">
        <v>335</v>
      </c>
      <c r="M85">
        <v>13.57</v>
      </c>
      <c r="N85">
        <v>35.043068301225922</v>
      </c>
      <c r="O85">
        <v>0</v>
      </c>
      <c r="P85">
        <v>33.116931912922652</v>
      </c>
      <c r="Q85">
        <v>3.85</v>
      </c>
      <c r="R85">
        <v>6.253068237604321</v>
      </c>
      <c r="S85">
        <v>7.79</v>
      </c>
      <c r="T85">
        <v>0</v>
      </c>
      <c r="U85">
        <v>20.800516487882401</v>
      </c>
      <c r="V85">
        <v>3.36</v>
      </c>
      <c r="W85">
        <v>13.336902716508009</v>
      </c>
      <c r="X85">
        <v>29.17</v>
      </c>
      <c r="Y85">
        <v>0</v>
      </c>
      <c r="Z85">
        <v>0</v>
      </c>
      <c r="AA85">
        <v>0</v>
      </c>
      <c r="AB85">
        <v>3.8874943735933978</v>
      </c>
      <c r="AC85">
        <v>0</v>
      </c>
      <c r="AD85">
        <v>0</v>
      </c>
      <c r="AE85">
        <v>4.8629863739591217</v>
      </c>
      <c r="AF85">
        <v>2.61696247464503</v>
      </c>
      <c r="AG85">
        <v>12.888668000000001</v>
      </c>
      <c r="AH85">
        <v>0</v>
      </c>
      <c r="AI85">
        <v>4.8848012568735273</v>
      </c>
      <c r="AJ85">
        <v>0</v>
      </c>
      <c r="AK85">
        <v>15.762201733648544</v>
      </c>
      <c r="AL85">
        <v>0</v>
      </c>
      <c r="AM85">
        <v>0</v>
      </c>
      <c r="AN85">
        <v>0</v>
      </c>
      <c r="AO85">
        <v>0</v>
      </c>
      <c r="AP85">
        <v>0.26691600000000004</v>
      </c>
      <c r="AQ85">
        <v>18.36656825396825</v>
      </c>
      <c r="AR85">
        <v>0.97560326086956517</v>
      </c>
      <c r="AS85">
        <v>1.3100126375260186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571.92270202122688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4.8099999999999996</v>
      </c>
      <c r="L86">
        <v>335</v>
      </c>
      <c r="M86">
        <v>13.57</v>
      </c>
      <c r="N86">
        <v>35.043068301225922</v>
      </c>
      <c r="O86">
        <v>0</v>
      </c>
      <c r="P86">
        <v>33.116931912922652</v>
      </c>
      <c r="Q86">
        <v>3.85</v>
      </c>
      <c r="R86">
        <v>6.253068237604321</v>
      </c>
      <c r="S86">
        <v>7.79</v>
      </c>
      <c r="T86">
        <v>0</v>
      </c>
      <c r="U86">
        <v>20.800516487882401</v>
      </c>
      <c r="V86">
        <v>3.36</v>
      </c>
      <c r="W86">
        <v>13.336902716508009</v>
      </c>
      <c r="X86">
        <v>29.17</v>
      </c>
      <c r="Y86">
        <v>0</v>
      </c>
      <c r="Z86">
        <v>0</v>
      </c>
      <c r="AA86">
        <v>0</v>
      </c>
      <c r="AB86">
        <v>3.8874943735933978</v>
      </c>
      <c r="AC86">
        <v>0</v>
      </c>
      <c r="AD86">
        <v>0</v>
      </c>
      <c r="AE86">
        <v>4.8629863739591217</v>
      </c>
      <c r="AF86">
        <v>2.61696247464503</v>
      </c>
      <c r="AG86">
        <v>12.888668000000001</v>
      </c>
      <c r="AH86">
        <v>0</v>
      </c>
      <c r="AI86">
        <v>0.56457501963864898</v>
      </c>
      <c r="AJ86">
        <v>0</v>
      </c>
      <c r="AK86">
        <v>15.762201733648544</v>
      </c>
      <c r="AL86">
        <v>0</v>
      </c>
      <c r="AM86">
        <v>0</v>
      </c>
      <c r="AN86">
        <v>0</v>
      </c>
      <c r="AO86">
        <v>0</v>
      </c>
      <c r="AP86">
        <v>0.26691600000000004</v>
      </c>
      <c r="AQ86">
        <v>13.776460317460314</v>
      </c>
      <c r="AR86">
        <v>0.97560326086956517</v>
      </c>
      <c r="AS86">
        <v>1.3100126375260186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563.01236784748403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4.8100000000000005</v>
      </c>
      <c r="L87">
        <v>270</v>
      </c>
      <c r="M87">
        <v>13.57</v>
      </c>
      <c r="N87">
        <v>35.043068301225922</v>
      </c>
      <c r="O87">
        <v>0</v>
      </c>
      <c r="P87">
        <v>33.116931912922652</v>
      </c>
      <c r="Q87">
        <v>3.85</v>
      </c>
      <c r="R87">
        <v>6.253068237604321</v>
      </c>
      <c r="S87">
        <v>7.79</v>
      </c>
      <c r="T87">
        <v>0</v>
      </c>
      <c r="U87">
        <v>20.800516487882401</v>
      </c>
      <c r="V87">
        <v>3.36</v>
      </c>
      <c r="W87">
        <v>13.336902716508009</v>
      </c>
      <c r="X87">
        <v>29.17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12.888668000000001</v>
      </c>
      <c r="AH87">
        <v>0</v>
      </c>
      <c r="AI87">
        <v>0</v>
      </c>
      <c r="AJ87">
        <v>0</v>
      </c>
      <c r="AK87">
        <v>15.762201733648544</v>
      </c>
      <c r="AL87">
        <v>0</v>
      </c>
      <c r="AM87">
        <v>0</v>
      </c>
      <c r="AN87">
        <v>0</v>
      </c>
      <c r="AO87">
        <v>0</v>
      </c>
      <c r="AP87">
        <v>0.8713120000000002</v>
      </c>
      <c r="AQ87">
        <v>13.776460317460314</v>
      </c>
      <c r="AR87">
        <v>0.97560326086956517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494.16469445425201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4.8099999999999996</v>
      </c>
      <c r="L88">
        <v>212</v>
      </c>
      <c r="M88">
        <v>13.57</v>
      </c>
      <c r="N88">
        <v>35.043068301225922</v>
      </c>
      <c r="O88">
        <v>0</v>
      </c>
      <c r="P88">
        <v>33.116931912922652</v>
      </c>
      <c r="Q88">
        <v>3.85</v>
      </c>
      <c r="R88">
        <v>3.4419589977220961</v>
      </c>
      <c r="S88">
        <v>4.29</v>
      </c>
      <c r="T88">
        <v>0</v>
      </c>
      <c r="U88">
        <v>20.800516487882401</v>
      </c>
      <c r="V88">
        <v>3.36</v>
      </c>
      <c r="W88">
        <v>13.336902716508009</v>
      </c>
      <c r="X88">
        <v>29.17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12.888668000000001</v>
      </c>
      <c r="AH88">
        <v>0</v>
      </c>
      <c r="AI88">
        <v>0</v>
      </c>
      <c r="AJ88">
        <v>0</v>
      </c>
      <c r="AK88">
        <v>15.762201733648544</v>
      </c>
      <c r="AL88">
        <v>0</v>
      </c>
      <c r="AM88">
        <v>0</v>
      </c>
      <c r="AN88">
        <v>0</v>
      </c>
      <c r="AO88">
        <v>0</v>
      </c>
      <c r="AP88">
        <v>0.8713120000000002</v>
      </c>
      <c r="AQ88">
        <v>13.776460317460314</v>
      </c>
      <c r="AR88">
        <v>0.97560326086956517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429.85358521436979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4.8100000000000005</v>
      </c>
      <c r="L89">
        <v>211.99999999999997</v>
      </c>
      <c r="M89">
        <v>13.57</v>
      </c>
      <c r="N89">
        <v>35.043068301225922</v>
      </c>
      <c r="O89">
        <v>0</v>
      </c>
      <c r="P89">
        <v>33.116931912922652</v>
      </c>
      <c r="Q89">
        <v>3.85</v>
      </c>
      <c r="R89">
        <v>3.4419589977220961</v>
      </c>
      <c r="S89">
        <v>4.29</v>
      </c>
      <c r="T89">
        <v>0</v>
      </c>
      <c r="U89">
        <v>20.800516487882401</v>
      </c>
      <c r="V89">
        <v>3.36</v>
      </c>
      <c r="W89">
        <v>13.336902716508009</v>
      </c>
      <c r="X89">
        <v>29.17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12.888668000000001</v>
      </c>
      <c r="AH89">
        <v>0</v>
      </c>
      <c r="AI89">
        <v>0</v>
      </c>
      <c r="AJ89">
        <v>0</v>
      </c>
      <c r="AK89">
        <v>15.762201733648544</v>
      </c>
      <c r="AL89">
        <v>0</v>
      </c>
      <c r="AM89">
        <v>0</v>
      </c>
      <c r="AN89">
        <v>0</v>
      </c>
      <c r="AO89">
        <v>0</v>
      </c>
      <c r="AP89">
        <v>0.8713120000000002</v>
      </c>
      <c r="AQ89">
        <v>9.1863523809523784</v>
      </c>
      <c r="AR89">
        <v>3.2581467391304346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427.54602075612274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4.8099999999999996</v>
      </c>
      <c r="L90">
        <v>211.99999999999997</v>
      </c>
      <c r="M90">
        <v>13.57</v>
      </c>
      <c r="N90">
        <v>35.043068301225922</v>
      </c>
      <c r="O90">
        <v>0</v>
      </c>
      <c r="P90">
        <v>33.116931912922652</v>
      </c>
      <c r="Q90">
        <v>3.85</v>
      </c>
      <c r="R90">
        <v>3.4419589977220961</v>
      </c>
      <c r="S90">
        <v>4.29</v>
      </c>
      <c r="T90">
        <v>0</v>
      </c>
      <c r="U90">
        <v>20.800516487882401</v>
      </c>
      <c r="V90">
        <v>3.36</v>
      </c>
      <c r="W90">
        <v>13.336902716508009</v>
      </c>
      <c r="X90">
        <v>29.17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12.888668000000001</v>
      </c>
      <c r="AH90">
        <v>0</v>
      </c>
      <c r="AI90">
        <v>0</v>
      </c>
      <c r="AJ90">
        <v>0</v>
      </c>
      <c r="AK90">
        <v>15.762201733648544</v>
      </c>
      <c r="AL90">
        <v>0</v>
      </c>
      <c r="AM90">
        <v>0</v>
      </c>
      <c r="AN90">
        <v>0</v>
      </c>
      <c r="AO90">
        <v>0</v>
      </c>
      <c r="AP90">
        <v>0.8713120000000002</v>
      </c>
      <c r="AQ90">
        <v>9.1863523809523784</v>
      </c>
      <c r="AR90">
        <v>3.2581467391304346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427.54602075612274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4.8099999999999996</v>
      </c>
      <c r="L91">
        <v>203.88</v>
      </c>
      <c r="M91">
        <v>13.57</v>
      </c>
      <c r="N91">
        <v>35.043068301225922</v>
      </c>
      <c r="O91">
        <v>0</v>
      </c>
      <c r="P91">
        <v>33.116931912922652</v>
      </c>
      <c r="Q91">
        <v>3.85</v>
      </c>
      <c r="R91">
        <v>3.4419589977220961</v>
      </c>
      <c r="S91">
        <v>4.29</v>
      </c>
      <c r="T91">
        <v>0</v>
      </c>
      <c r="U91">
        <v>20.800516487882401</v>
      </c>
      <c r="V91">
        <v>3.0548453237410036</v>
      </c>
      <c r="W91">
        <v>13.336902716508009</v>
      </c>
      <c r="X91">
        <v>29.17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12.888668000000001</v>
      </c>
      <c r="AH91">
        <v>0</v>
      </c>
      <c r="AI91">
        <v>0</v>
      </c>
      <c r="AJ91">
        <v>0</v>
      </c>
      <c r="AK91">
        <v>15.762201733648544</v>
      </c>
      <c r="AL91">
        <v>0</v>
      </c>
      <c r="AM91">
        <v>0</v>
      </c>
      <c r="AN91">
        <v>0</v>
      </c>
      <c r="AO91">
        <v>0</v>
      </c>
      <c r="AP91">
        <v>0.75472800000000018</v>
      </c>
      <c r="AQ91">
        <v>9.1863523809523784</v>
      </c>
      <c r="AR91">
        <v>3.2581467391304346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419.00428207986374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4.8099999999999996</v>
      </c>
      <c r="L92">
        <v>203.88</v>
      </c>
      <c r="M92">
        <v>13.57</v>
      </c>
      <c r="N92">
        <v>35.043068301225922</v>
      </c>
      <c r="O92">
        <v>0</v>
      </c>
      <c r="P92">
        <v>33.116931912922652</v>
      </c>
      <c r="Q92">
        <v>3.85</v>
      </c>
      <c r="R92">
        <v>3.4419589977220961</v>
      </c>
      <c r="S92">
        <v>4.29</v>
      </c>
      <c r="T92">
        <v>0</v>
      </c>
      <c r="U92">
        <v>20.800516487882401</v>
      </c>
      <c r="V92">
        <v>3.0548453237410036</v>
      </c>
      <c r="W92">
        <v>13.336902716508009</v>
      </c>
      <c r="X92">
        <v>29.17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12.888668000000001</v>
      </c>
      <c r="AH92">
        <v>0</v>
      </c>
      <c r="AI92">
        <v>0</v>
      </c>
      <c r="AJ92">
        <v>0</v>
      </c>
      <c r="AK92">
        <v>15.762201733648544</v>
      </c>
      <c r="AL92">
        <v>0</v>
      </c>
      <c r="AM92">
        <v>0</v>
      </c>
      <c r="AN92">
        <v>0</v>
      </c>
      <c r="AO92">
        <v>0</v>
      </c>
      <c r="AP92">
        <v>0.75472800000000018</v>
      </c>
      <c r="AQ92">
        <v>9.1863523809523784</v>
      </c>
      <c r="AR92">
        <v>3.2581467391304346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419.00428207986374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4.8100000000000005</v>
      </c>
      <c r="L93">
        <v>203.88</v>
      </c>
      <c r="M93">
        <v>13.57</v>
      </c>
      <c r="N93">
        <v>35.043068301225922</v>
      </c>
      <c r="O93">
        <v>0</v>
      </c>
      <c r="P93">
        <v>33.116931912922652</v>
      </c>
      <c r="Q93">
        <v>3.85</v>
      </c>
      <c r="R93">
        <v>3.4419589977220961</v>
      </c>
      <c r="S93">
        <v>4.29</v>
      </c>
      <c r="T93">
        <v>0</v>
      </c>
      <c r="U93">
        <v>20.800516487882401</v>
      </c>
      <c r="V93">
        <v>3.0548453237410036</v>
      </c>
      <c r="W93">
        <v>6.7299999999999995</v>
      </c>
      <c r="X93">
        <v>12.501594184415254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12.888668000000001</v>
      </c>
      <c r="AH93">
        <v>0</v>
      </c>
      <c r="AI93">
        <v>0</v>
      </c>
      <c r="AJ93">
        <v>0</v>
      </c>
      <c r="AK93">
        <v>15.762201733648544</v>
      </c>
      <c r="AL93">
        <v>0</v>
      </c>
      <c r="AM93">
        <v>0</v>
      </c>
      <c r="AN93">
        <v>0</v>
      </c>
      <c r="AO93">
        <v>0</v>
      </c>
      <c r="AP93">
        <v>0.75472800000000018</v>
      </c>
      <c r="AQ93">
        <v>9.1863523809523784</v>
      </c>
      <c r="AR93">
        <v>3.2581467391304346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395.72897354777098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4.8099999999999996</v>
      </c>
      <c r="L94">
        <v>203.88</v>
      </c>
      <c r="M94">
        <v>13.57</v>
      </c>
      <c r="N94">
        <v>35.043068301225922</v>
      </c>
      <c r="O94">
        <v>0</v>
      </c>
      <c r="P94">
        <v>33.116931912922652</v>
      </c>
      <c r="Q94">
        <v>3.85</v>
      </c>
      <c r="R94">
        <v>3.4419589977220961</v>
      </c>
      <c r="S94">
        <v>4.29</v>
      </c>
      <c r="T94">
        <v>0</v>
      </c>
      <c r="U94">
        <v>20.800516487882401</v>
      </c>
      <c r="V94">
        <v>3.0548453237410036</v>
      </c>
      <c r="W94">
        <v>13.336902716508009</v>
      </c>
      <c r="X94">
        <v>24.06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12.888668000000001</v>
      </c>
      <c r="AH94">
        <v>0</v>
      </c>
      <c r="AI94">
        <v>0</v>
      </c>
      <c r="AJ94">
        <v>0</v>
      </c>
      <c r="AK94">
        <v>15.762201733648544</v>
      </c>
      <c r="AL94">
        <v>0</v>
      </c>
      <c r="AM94">
        <v>0</v>
      </c>
      <c r="AN94">
        <v>0</v>
      </c>
      <c r="AO94">
        <v>0</v>
      </c>
      <c r="AP94">
        <v>0.75472800000000018</v>
      </c>
      <c r="AQ94">
        <v>4.5901079365079358</v>
      </c>
      <c r="AR94">
        <v>3.2581467391304346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409.29803763541929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4.8099999999999996</v>
      </c>
      <c r="L95">
        <v>203.88</v>
      </c>
      <c r="M95">
        <v>13.57</v>
      </c>
      <c r="N95">
        <v>35.043068301225922</v>
      </c>
      <c r="O95">
        <v>0</v>
      </c>
      <c r="P95">
        <v>33.116931912922652</v>
      </c>
      <c r="Q95">
        <v>3.85</v>
      </c>
      <c r="R95">
        <v>3.4419589977220961</v>
      </c>
      <c r="S95">
        <v>4.29</v>
      </c>
      <c r="T95">
        <v>0</v>
      </c>
      <c r="U95">
        <v>20.800516487882401</v>
      </c>
      <c r="V95">
        <v>3.0548453237410036</v>
      </c>
      <c r="W95">
        <v>13.336902716508009</v>
      </c>
      <c r="X95">
        <v>29.17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12.888668000000001</v>
      </c>
      <c r="AH95">
        <v>0</v>
      </c>
      <c r="AI95">
        <v>0</v>
      </c>
      <c r="AJ95">
        <v>0</v>
      </c>
      <c r="AK95">
        <v>15.762201733648544</v>
      </c>
      <c r="AL95">
        <v>0</v>
      </c>
      <c r="AM95">
        <v>0</v>
      </c>
      <c r="AN95">
        <v>0</v>
      </c>
      <c r="AO95">
        <v>0</v>
      </c>
      <c r="AP95">
        <v>0.94494400000000023</v>
      </c>
      <c r="AQ95">
        <v>4.5901079365079358</v>
      </c>
      <c r="AR95">
        <v>3.2581467391304346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414.59825363541933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203.88</v>
      </c>
      <c r="M96">
        <v>13.57</v>
      </c>
      <c r="N96">
        <v>35.043068301225922</v>
      </c>
      <c r="O96">
        <v>0</v>
      </c>
      <c r="P96">
        <v>33.116931912922652</v>
      </c>
      <c r="Q96">
        <v>3.85</v>
      </c>
      <c r="R96">
        <v>3.4419589977220961</v>
      </c>
      <c r="S96">
        <v>4.29</v>
      </c>
      <c r="T96">
        <v>0</v>
      </c>
      <c r="U96">
        <v>20.800516487882401</v>
      </c>
      <c r="V96">
        <v>3.0548453237410036</v>
      </c>
      <c r="W96">
        <v>13.336902716508009</v>
      </c>
      <c r="X96">
        <v>29.17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12.888668000000001</v>
      </c>
      <c r="AH96">
        <v>0</v>
      </c>
      <c r="AI96">
        <v>0</v>
      </c>
      <c r="AJ96">
        <v>0</v>
      </c>
      <c r="AK96">
        <v>15.762201733648544</v>
      </c>
      <c r="AL96">
        <v>0</v>
      </c>
      <c r="AM96">
        <v>0</v>
      </c>
      <c r="AN96">
        <v>0</v>
      </c>
      <c r="AO96">
        <v>0</v>
      </c>
      <c r="AP96">
        <v>0.94494400000000023</v>
      </c>
      <c r="AQ96">
        <v>0</v>
      </c>
      <c r="AR96">
        <v>3.2581467391304346</v>
      </c>
      <c r="AS96">
        <v>3.1753233719892955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411.87345643337466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203.88</v>
      </c>
      <c r="M97">
        <v>13.57</v>
      </c>
      <c r="N97">
        <v>35.043068301225922</v>
      </c>
      <c r="O97">
        <v>0</v>
      </c>
      <c r="P97">
        <v>33.116931912922652</v>
      </c>
      <c r="Q97">
        <v>3.85</v>
      </c>
      <c r="R97">
        <v>3.4419589977220961</v>
      </c>
      <c r="S97">
        <v>4.29</v>
      </c>
      <c r="T97">
        <v>0</v>
      </c>
      <c r="U97">
        <v>20.800516487882401</v>
      </c>
      <c r="V97">
        <v>3.0548453237410036</v>
      </c>
      <c r="W97">
        <v>13.336902716508009</v>
      </c>
      <c r="X97">
        <v>29.17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12.888668000000001</v>
      </c>
      <c r="AH97">
        <v>0</v>
      </c>
      <c r="AI97">
        <v>0</v>
      </c>
      <c r="AJ97">
        <v>0</v>
      </c>
      <c r="AK97">
        <v>15.762201733648544</v>
      </c>
      <c r="AL97">
        <v>0</v>
      </c>
      <c r="AM97">
        <v>0</v>
      </c>
      <c r="AN97">
        <v>0</v>
      </c>
      <c r="AO97">
        <v>0</v>
      </c>
      <c r="AP97">
        <v>0.94494400000000023</v>
      </c>
      <c r="AQ97">
        <v>0</v>
      </c>
      <c r="AR97">
        <v>2.604676630434783</v>
      </c>
      <c r="AS97">
        <v>3.1753233719892955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411.21998632467898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4.8099999999999996</v>
      </c>
      <c r="L98">
        <v>203.88</v>
      </c>
      <c r="M98">
        <v>13.57</v>
      </c>
      <c r="N98">
        <v>35.043068301225922</v>
      </c>
      <c r="O98">
        <v>0</v>
      </c>
      <c r="P98">
        <v>33.116931912922652</v>
      </c>
      <c r="Q98">
        <v>3.85</v>
      </c>
      <c r="R98">
        <v>3.4419589977220961</v>
      </c>
      <c r="S98">
        <v>4.29</v>
      </c>
      <c r="T98">
        <v>0</v>
      </c>
      <c r="U98">
        <v>20.800516487882401</v>
      </c>
      <c r="V98">
        <v>3.0548453237410036</v>
      </c>
      <c r="W98">
        <v>13.336902716508009</v>
      </c>
      <c r="X98">
        <v>29.17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12.888668000000001</v>
      </c>
      <c r="AH98">
        <v>0</v>
      </c>
      <c r="AI98">
        <v>0</v>
      </c>
      <c r="AJ98">
        <v>0</v>
      </c>
      <c r="AK98">
        <v>15.762201733648544</v>
      </c>
      <c r="AL98">
        <v>0</v>
      </c>
      <c r="AM98">
        <v>0</v>
      </c>
      <c r="AN98">
        <v>0</v>
      </c>
      <c r="AO98">
        <v>0</v>
      </c>
      <c r="AP98">
        <v>0.94494400000000023</v>
      </c>
      <c r="AQ98">
        <v>0</v>
      </c>
      <c r="AR98">
        <v>2.604676630434783</v>
      </c>
      <c r="AS98">
        <v>3.1753233719892955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411.21998632467898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0.11554173115006203</v>
      </c>
      <c r="L99">
        <f t="shared" si="2"/>
        <v>6.1340343962394304</v>
      </c>
      <c r="M99">
        <f t="shared" si="2"/>
        <v>0.32568000000000014</v>
      </c>
      <c r="N99">
        <f t="shared" si="2"/>
        <v>0.84103224439384161</v>
      </c>
      <c r="O99">
        <f t="shared" si="2"/>
        <v>0</v>
      </c>
      <c r="P99">
        <f t="shared" si="2"/>
        <v>0.79885943399722026</v>
      </c>
      <c r="Q99">
        <f t="shared" si="2"/>
        <v>9.6340968120818174E-2</v>
      </c>
      <c r="R99">
        <f t="shared" si="2"/>
        <v>0.11805310334235367</v>
      </c>
      <c r="S99">
        <f t="shared" si="2"/>
        <v>0.14679967001434724</v>
      </c>
      <c r="T99">
        <f t="shared" si="2"/>
        <v>0</v>
      </c>
      <c r="U99">
        <f t="shared" si="2"/>
        <v>0.49294039045883625</v>
      </c>
      <c r="V99">
        <f t="shared" si="2"/>
        <v>0.10191450216046931</v>
      </c>
      <c r="W99">
        <f t="shared" si="2"/>
        <v>0.28727616547262164</v>
      </c>
      <c r="X99">
        <f t="shared" si="2"/>
        <v>0.62284558682715385</v>
      </c>
      <c r="Y99">
        <f t="shared" si="2"/>
        <v>0</v>
      </c>
      <c r="Z99">
        <f t="shared" si="2"/>
        <v>1.4272414772727266E-2</v>
      </c>
      <c r="AA99">
        <f t="shared" si="2"/>
        <v>3.7350775316455698E-2</v>
      </c>
      <c r="AB99">
        <f t="shared" si="2"/>
        <v>4.696673105776443E-2</v>
      </c>
      <c r="AC99">
        <f t="shared" si="2"/>
        <v>2.8583015548924139E-2</v>
      </c>
      <c r="AD99">
        <f t="shared" si="2"/>
        <v>4.0427217638152907E-2</v>
      </c>
      <c r="AE99">
        <f t="shared" si="2"/>
        <v>0.12035891275548835</v>
      </c>
      <c r="AF99">
        <f t="shared" si="2"/>
        <v>7.8521146044624776E-2</v>
      </c>
      <c r="AG99">
        <f t="shared" si="2"/>
        <v>0.3093280320000007</v>
      </c>
      <c r="AH99">
        <f t="shared" si="2"/>
        <v>0.18952135892291447</v>
      </c>
      <c r="AI99">
        <f t="shared" si="2"/>
        <v>1.5574139434406916E-2</v>
      </c>
      <c r="AJ99">
        <f t="shared" si="2"/>
        <v>0</v>
      </c>
      <c r="AK99">
        <f t="shared" si="2"/>
        <v>0.3782928416075646</v>
      </c>
      <c r="AL99">
        <f t="shared" si="2"/>
        <v>0</v>
      </c>
      <c r="AM99">
        <f t="shared" si="2"/>
        <v>7.0002513128282059E-3</v>
      </c>
      <c r="AN99">
        <f t="shared" si="2"/>
        <v>0</v>
      </c>
      <c r="AO99">
        <f t="shared" si="2"/>
        <v>0</v>
      </c>
      <c r="AP99">
        <f t="shared" si="2"/>
        <v>2.1377823999999983E-2</v>
      </c>
      <c r="AQ99">
        <f t="shared" si="2"/>
        <v>0.15153185873015862</v>
      </c>
      <c r="AR99">
        <f t="shared" si="2"/>
        <v>4.0464525815217429E-2</v>
      </c>
      <c r="AS99">
        <f t="shared" si="2"/>
        <v>4.0775293822479936E-2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11.601664530956867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16.850000000000001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16.850000000000001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18.899999999999999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18.899999999999999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18.399999999999999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18.399999999999999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0.44878250000000036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0.44878250000000036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45635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307.74</v>
      </c>
      <c r="L3" s="202">
        <v>6.73</v>
      </c>
      <c r="M3" s="202">
        <v>30.67</v>
      </c>
      <c r="N3" s="202">
        <v>50.16</v>
      </c>
      <c r="O3" s="202">
        <v>70.849999999999994</v>
      </c>
      <c r="P3" s="202">
        <v>23.94</v>
      </c>
      <c r="Q3" s="202">
        <v>8.69</v>
      </c>
      <c r="R3" s="202">
        <v>8.9499999999999993</v>
      </c>
      <c r="S3" s="202">
        <v>11.14</v>
      </c>
      <c r="T3" s="202">
        <v>0</v>
      </c>
      <c r="U3" s="202">
        <v>48.14</v>
      </c>
      <c r="V3" s="202">
        <v>7.68</v>
      </c>
      <c r="W3" s="202">
        <v>19.100000000000001</v>
      </c>
      <c r="X3" s="202">
        <v>43.42</v>
      </c>
      <c r="Y3" s="202">
        <v>0</v>
      </c>
      <c r="Z3">
        <v>0</v>
      </c>
      <c r="AA3" s="202">
        <v>-0.02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58.97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269.27</v>
      </c>
      <c r="L4" s="202">
        <v>3.86</v>
      </c>
      <c r="M4" s="202">
        <v>30.67</v>
      </c>
      <c r="N4" s="202">
        <v>50.16</v>
      </c>
      <c r="O4" s="202">
        <v>70.849999999999994</v>
      </c>
      <c r="P4" s="202">
        <v>23.94</v>
      </c>
      <c r="Q4" s="202">
        <v>5.03</v>
      </c>
      <c r="R4" s="202">
        <v>4.84</v>
      </c>
      <c r="S4" s="202">
        <v>5.79</v>
      </c>
      <c r="T4" s="202">
        <v>0</v>
      </c>
      <c r="U4" s="202">
        <v>48.14</v>
      </c>
      <c r="V4" s="202">
        <v>7.68</v>
      </c>
      <c r="W4" s="202">
        <v>19.100000000000001</v>
      </c>
      <c r="X4" s="202">
        <v>41.76</v>
      </c>
      <c r="Y4" s="202">
        <v>0</v>
      </c>
      <c r="Z4">
        <v>0</v>
      </c>
      <c r="AA4" s="202">
        <v>-0.02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58.97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269.27999999999997</v>
      </c>
      <c r="L5" s="202">
        <v>3.86</v>
      </c>
      <c r="M5" s="202">
        <v>30.67</v>
      </c>
      <c r="N5" s="202">
        <v>50.16</v>
      </c>
      <c r="O5" s="202">
        <v>70.849999999999994</v>
      </c>
      <c r="P5" s="202">
        <v>23.94</v>
      </c>
      <c r="Q5" s="202">
        <v>5.03</v>
      </c>
      <c r="R5" s="202">
        <v>4.84</v>
      </c>
      <c r="S5" s="202">
        <v>5.79</v>
      </c>
      <c r="T5" s="202">
        <v>0</v>
      </c>
      <c r="U5" s="202">
        <v>48.14</v>
      </c>
      <c r="V5" s="202">
        <v>3.85</v>
      </c>
      <c r="W5" s="202">
        <v>11</v>
      </c>
      <c r="X5" s="202">
        <v>24</v>
      </c>
      <c r="Y5" s="202">
        <v>0</v>
      </c>
      <c r="Z5">
        <v>0</v>
      </c>
      <c r="AA5" s="202">
        <v>-0.02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28.85</v>
      </c>
      <c r="AQ5" s="202">
        <v>24.04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269.27999999999997</v>
      </c>
      <c r="L6" s="202">
        <v>3.86</v>
      </c>
      <c r="M6" s="202">
        <v>30.67</v>
      </c>
      <c r="N6" s="202">
        <v>50.16</v>
      </c>
      <c r="O6" s="202">
        <v>70.849999999999994</v>
      </c>
      <c r="P6" s="202">
        <v>23.94</v>
      </c>
      <c r="Q6" s="202">
        <v>5.03</v>
      </c>
      <c r="R6" s="202">
        <v>4.84</v>
      </c>
      <c r="S6" s="202">
        <v>5.79</v>
      </c>
      <c r="T6" s="202">
        <v>0</v>
      </c>
      <c r="U6" s="202">
        <v>48.14</v>
      </c>
      <c r="V6" s="202">
        <v>3.85</v>
      </c>
      <c r="W6" s="202">
        <v>11</v>
      </c>
      <c r="X6" s="202">
        <v>24</v>
      </c>
      <c r="Y6" s="202">
        <v>0</v>
      </c>
      <c r="Z6">
        <v>0</v>
      </c>
      <c r="AA6" s="202">
        <v>-0.02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28.85</v>
      </c>
      <c r="AQ6" s="202">
        <v>24.04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250.04</v>
      </c>
      <c r="L7" s="202">
        <v>3.86</v>
      </c>
      <c r="M7" s="202">
        <v>30.67</v>
      </c>
      <c r="N7" s="202">
        <v>50.16</v>
      </c>
      <c r="O7" s="202">
        <v>70.849999999999994</v>
      </c>
      <c r="P7" s="202">
        <v>21.33</v>
      </c>
      <c r="Q7" s="202">
        <v>5.03</v>
      </c>
      <c r="R7" s="202">
        <v>4.84</v>
      </c>
      <c r="S7" s="202">
        <v>5.79</v>
      </c>
      <c r="T7" s="202">
        <v>0</v>
      </c>
      <c r="U7" s="202">
        <v>48.14</v>
      </c>
      <c r="V7" s="202">
        <v>3.85</v>
      </c>
      <c r="W7" s="202">
        <v>11</v>
      </c>
      <c r="X7" s="202">
        <v>24</v>
      </c>
      <c r="Y7" s="202">
        <v>0</v>
      </c>
      <c r="Z7">
        <v>0</v>
      </c>
      <c r="AA7" s="202">
        <v>-0.02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28.85</v>
      </c>
      <c r="AQ7" s="202">
        <v>25.21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230.81</v>
      </c>
      <c r="L8" s="202">
        <v>3.86</v>
      </c>
      <c r="M8" s="202">
        <v>30.67</v>
      </c>
      <c r="N8" s="202">
        <v>50.16</v>
      </c>
      <c r="O8" s="202">
        <v>70.849999999999994</v>
      </c>
      <c r="P8" s="202">
        <v>21.33</v>
      </c>
      <c r="Q8" s="202">
        <v>5.03</v>
      </c>
      <c r="R8" s="202">
        <v>4.84</v>
      </c>
      <c r="S8" s="202">
        <v>5.79</v>
      </c>
      <c r="T8" s="202">
        <v>0</v>
      </c>
      <c r="U8" s="202">
        <v>48.14</v>
      </c>
      <c r="V8" s="202">
        <v>3.85</v>
      </c>
      <c r="W8" s="202">
        <v>11</v>
      </c>
      <c r="X8" s="202">
        <v>24</v>
      </c>
      <c r="Y8" s="202">
        <v>0</v>
      </c>
      <c r="Z8">
        <v>0</v>
      </c>
      <c r="AA8" s="202">
        <v>-0.02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28.85</v>
      </c>
      <c r="AQ8" s="202">
        <v>25.21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223.12</v>
      </c>
      <c r="L9" s="202">
        <v>3.86</v>
      </c>
      <c r="M9" s="202">
        <v>30.67</v>
      </c>
      <c r="N9" s="202">
        <v>50.16</v>
      </c>
      <c r="O9" s="202">
        <v>70.849999999999994</v>
      </c>
      <c r="P9" s="202">
        <v>21.33</v>
      </c>
      <c r="Q9" s="202">
        <v>5.03</v>
      </c>
      <c r="R9" s="202">
        <v>4.84</v>
      </c>
      <c r="S9" s="202">
        <v>5.79</v>
      </c>
      <c r="T9" s="202">
        <v>0</v>
      </c>
      <c r="U9" s="202">
        <v>48.14</v>
      </c>
      <c r="V9" s="202">
        <v>3.85</v>
      </c>
      <c r="W9" s="202">
        <v>11</v>
      </c>
      <c r="X9" s="202">
        <v>24</v>
      </c>
      <c r="Y9" s="202">
        <v>0</v>
      </c>
      <c r="Z9">
        <v>0</v>
      </c>
      <c r="AA9" s="202">
        <v>-0.02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28.85</v>
      </c>
      <c r="AQ9" s="202">
        <v>25.21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215.42</v>
      </c>
      <c r="L10" s="202">
        <v>3.86</v>
      </c>
      <c r="M10" s="202">
        <v>30.67</v>
      </c>
      <c r="N10" s="202">
        <v>50.16</v>
      </c>
      <c r="O10" s="202">
        <v>70.849999999999994</v>
      </c>
      <c r="P10" s="202">
        <v>21.33</v>
      </c>
      <c r="Q10" s="202">
        <v>5.03</v>
      </c>
      <c r="R10" s="202">
        <v>4.84</v>
      </c>
      <c r="S10" s="202">
        <v>5.79</v>
      </c>
      <c r="T10" s="202">
        <v>0</v>
      </c>
      <c r="U10" s="202">
        <v>48.14</v>
      </c>
      <c r="V10" s="202">
        <v>3.85</v>
      </c>
      <c r="W10" s="202">
        <v>11</v>
      </c>
      <c r="X10" s="202">
        <v>24</v>
      </c>
      <c r="Y10" s="202">
        <v>0</v>
      </c>
      <c r="Z10">
        <v>0</v>
      </c>
      <c r="AA10" s="202">
        <v>-0.02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28.85</v>
      </c>
      <c r="AQ10" s="202">
        <v>25.21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201.96</v>
      </c>
      <c r="L11" s="202">
        <v>3.86</v>
      </c>
      <c r="M11" s="202">
        <v>30.67</v>
      </c>
      <c r="N11" s="202">
        <v>50.16</v>
      </c>
      <c r="O11" s="202">
        <v>70.849999999999994</v>
      </c>
      <c r="P11" s="202">
        <v>21.33</v>
      </c>
      <c r="Q11" s="202">
        <v>5.03</v>
      </c>
      <c r="R11" s="202">
        <v>4.84</v>
      </c>
      <c r="S11" s="202">
        <v>5.79</v>
      </c>
      <c r="T11" s="202">
        <v>0</v>
      </c>
      <c r="U11" s="202">
        <v>48.14</v>
      </c>
      <c r="V11" s="202">
        <v>3.85</v>
      </c>
      <c r="W11" s="202">
        <v>11</v>
      </c>
      <c r="X11" s="202">
        <v>24</v>
      </c>
      <c r="Y11" s="202">
        <v>0</v>
      </c>
      <c r="Z11">
        <v>0</v>
      </c>
      <c r="AA11" s="202">
        <v>-0.02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28.85</v>
      </c>
      <c r="AQ11" s="202">
        <v>25.21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194.05</v>
      </c>
      <c r="L12" s="202">
        <v>3.86</v>
      </c>
      <c r="M12" s="202">
        <v>30.67</v>
      </c>
      <c r="N12" s="202">
        <v>50.16</v>
      </c>
      <c r="O12" s="202">
        <v>70.849999999999994</v>
      </c>
      <c r="P12" s="202">
        <v>21.33</v>
      </c>
      <c r="Q12" s="202">
        <v>5.03</v>
      </c>
      <c r="R12" s="202">
        <v>4.84</v>
      </c>
      <c r="S12" s="202">
        <v>5.79</v>
      </c>
      <c r="T12" s="202">
        <v>0</v>
      </c>
      <c r="U12" s="202">
        <v>48.14</v>
      </c>
      <c r="V12" s="202">
        <v>3.85</v>
      </c>
      <c r="W12" s="202">
        <v>11</v>
      </c>
      <c r="X12" s="202">
        <v>24</v>
      </c>
      <c r="Y12" s="202">
        <v>0</v>
      </c>
      <c r="Z12">
        <v>0</v>
      </c>
      <c r="AA12" s="202">
        <v>-0.02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28.85</v>
      </c>
      <c r="AQ12" s="202">
        <v>25.21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192.34</v>
      </c>
      <c r="L13" s="202">
        <v>3.86</v>
      </c>
      <c r="M13" s="202">
        <v>30.67</v>
      </c>
      <c r="N13" s="202">
        <v>50.16</v>
      </c>
      <c r="O13" s="202">
        <v>70.849999999999994</v>
      </c>
      <c r="P13" s="202">
        <v>21.33</v>
      </c>
      <c r="Q13" s="202">
        <v>5.03</v>
      </c>
      <c r="R13" s="202">
        <v>4.84</v>
      </c>
      <c r="S13" s="202">
        <v>5.79</v>
      </c>
      <c r="T13" s="202">
        <v>0</v>
      </c>
      <c r="U13" s="202">
        <v>48.14</v>
      </c>
      <c r="V13" s="202">
        <v>3.85</v>
      </c>
      <c r="W13" s="202">
        <v>11</v>
      </c>
      <c r="X13" s="202">
        <v>24</v>
      </c>
      <c r="Y13" s="202">
        <v>0</v>
      </c>
      <c r="Z13">
        <v>0</v>
      </c>
      <c r="AA13" s="202">
        <v>-0.02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28.85</v>
      </c>
      <c r="AQ13" s="202">
        <v>25.21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192.34</v>
      </c>
      <c r="L14" s="202">
        <v>3.86</v>
      </c>
      <c r="M14" s="202">
        <v>30.67</v>
      </c>
      <c r="N14" s="202">
        <v>50.16</v>
      </c>
      <c r="O14" s="202">
        <v>70.849999999999994</v>
      </c>
      <c r="P14" s="202">
        <v>21.33</v>
      </c>
      <c r="Q14" s="202">
        <v>5.03</v>
      </c>
      <c r="R14" s="202">
        <v>4.84</v>
      </c>
      <c r="S14" s="202">
        <v>5.79</v>
      </c>
      <c r="T14" s="202">
        <v>0</v>
      </c>
      <c r="U14" s="202">
        <v>48.14</v>
      </c>
      <c r="V14" s="202">
        <v>3.85</v>
      </c>
      <c r="W14" s="202">
        <v>11</v>
      </c>
      <c r="X14" s="202">
        <v>24</v>
      </c>
      <c r="Y14" s="202">
        <v>0</v>
      </c>
      <c r="Z14">
        <v>0</v>
      </c>
      <c r="AA14" s="202">
        <v>-0.02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28.85</v>
      </c>
      <c r="AQ14" s="202">
        <v>25.21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192.34</v>
      </c>
      <c r="L15" s="202">
        <v>3.88</v>
      </c>
      <c r="M15" s="202">
        <v>30.67</v>
      </c>
      <c r="N15" s="202">
        <v>50.16</v>
      </c>
      <c r="O15" s="202">
        <v>70.849999999999994</v>
      </c>
      <c r="P15" s="202">
        <v>21.33</v>
      </c>
      <c r="Q15" s="202">
        <v>5.03</v>
      </c>
      <c r="R15" s="202">
        <v>4.88</v>
      </c>
      <c r="S15" s="202">
        <v>5.84</v>
      </c>
      <c r="T15" s="202">
        <v>0</v>
      </c>
      <c r="U15" s="202">
        <v>48.14</v>
      </c>
      <c r="V15" s="202">
        <v>3.89</v>
      </c>
      <c r="W15" s="202">
        <v>11</v>
      </c>
      <c r="X15" s="202">
        <v>24</v>
      </c>
      <c r="Y15" s="202">
        <v>0</v>
      </c>
      <c r="Z15">
        <v>0</v>
      </c>
      <c r="AA15" s="202">
        <v>-0.02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29.15</v>
      </c>
      <c r="AQ15" s="202">
        <v>25.21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192.34</v>
      </c>
      <c r="L16" s="202">
        <v>3.88</v>
      </c>
      <c r="M16" s="202">
        <v>30.67</v>
      </c>
      <c r="N16" s="202">
        <v>50.16</v>
      </c>
      <c r="O16" s="202">
        <v>70.849999999999994</v>
      </c>
      <c r="P16" s="202">
        <v>21.33</v>
      </c>
      <c r="Q16" s="202">
        <v>5.03</v>
      </c>
      <c r="R16" s="202">
        <v>4.88</v>
      </c>
      <c r="S16" s="202">
        <v>5.84</v>
      </c>
      <c r="T16" s="202">
        <v>0</v>
      </c>
      <c r="U16" s="202">
        <v>48.14</v>
      </c>
      <c r="V16" s="202">
        <v>3.89</v>
      </c>
      <c r="W16" s="202">
        <v>11</v>
      </c>
      <c r="X16" s="202">
        <v>24</v>
      </c>
      <c r="Y16" s="202">
        <v>0</v>
      </c>
      <c r="Z16">
        <v>0</v>
      </c>
      <c r="AA16" s="202">
        <v>-0.02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29.15</v>
      </c>
      <c r="AQ16" s="202">
        <v>25.21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192.34</v>
      </c>
      <c r="L17" s="202">
        <v>3.88</v>
      </c>
      <c r="M17" s="202">
        <v>30.67</v>
      </c>
      <c r="N17" s="202">
        <v>50.16</v>
      </c>
      <c r="O17" s="202">
        <v>70.849999999999994</v>
      </c>
      <c r="P17" s="202">
        <v>21.33</v>
      </c>
      <c r="Q17" s="202">
        <v>5.03</v>
      </c>
      <c r="R17" s="202">
        <v>4.88</v>
      </c>
      <c r="S17" s="202">
        <v>5.84</v>
      </c>
      <c r="T17" s="202">
        <v>0</v>
      </c>
      <c r="U17" s="202">
        <v>48.14</v>
      </c>
      <c r="V17" s="202">
        <v>3.89</v>
      </c>
      <c r="W17" s="202">
        <v>11</v>
      </c>
      <c r="X17" s="202">
        <v>24</v>
      </c>
      <c r="Y17" s="202">
        <v>0</v>
      </c>
      <c r="Z17">
        <v>0</v>
      </c>
      <c r="AA17" s="202">
        <v>-0.02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29.15</v>
      </c>
      <c r="AQ17" s="202">
        <v>25.21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192.34</v>
      </c>
      <c r="L18" s="202">
        <v>3.88</v>
      </c>
      <c r="M18" s="202">
        <v>30.67</v>
      </c>
      <c r="N18" s="202">
        <v>50.16</v>
      </c>
      <c r="O18" s="202">
        <v>70.849999999999994</v>
      </c>
      <c r="P18" s="202">
        <v>21.33</v>
      </c>
      <c r="Q18" s="202">
        <v>5.03</v>
      </c>
      <c r="R18" s="202">
        <v>4.88</v>
      </c>
      <c r="S18" s="202">
        <v>5.84</v>
      </c>
      <c r="T18" s="202">
        <v>0</v>
      </c>
      <c r="U18" s="202">
        <v>48.14</v>
      </c>
      <c r="V18" s="202">
        <v>3.89</v>
      </c>
      <c r="W18" s="202">
        <v>11</v>
      </c>
      <c r="X18" s="202">
        <v>24</v>
      </c>
      <c r="Y18" s="202">
        <v>0</v>
      </c>
      <c r="Z18">
        <v>0</v>
      </c>
      <c r="AA18" s="202">
        <v>-0.02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29.15</v>
      </c>
      <c r="AQ18" s="202">
        <v>25.21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221.19</v>
      </c>
      <c r="L19" s="202">
        <v>3.88</v>
      </c>
      <c r="M19" s="202">
        <v>30.67</v>
      </c>
      <c r="N19" s="202">
        <v>50.16</v>
      </c>
      <c r="O19" s="202">
        <v>70.849999999999994</v>
      </c>
      <c r="P19" s="202">
        <v>21.33</v>
      </c>
      <c r="Q19" s="202">
        <v>5.03</v>
      </c>
      <c r="R19" s="202">
        <v>4.88</v>
      </c>
      <c r="S19" s="202">
        <v>5.84</v>
      </c>
      <c r="T19" s="202">
        <v>0</v>
      </c>
      <c r="U19" s="202">
        <v>48.14</v>
      </c>
      <c r="V19" s="202">
        <v>6.67</v>
      </c>
      <c r="W19" s="202">
        <v>19.100000000000001</v>
      </c>
      <c r="X19" s="202">
        <v>41.76</v>
      </c>
      <c r="Y19" s="202">
        <v>0</v>
      </c>
      <c r="Z19">
        <v>0</v>
      </c>
      <c r="AA19" s="202">
        <v>-0.02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58.97</v>
      </c>
      <c r="AQ19" s="202">
        <v>38.1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269.27999999999997</v>
      </c>
      <c r="L20" s="202">
        <v>3.88</v>
      </c>
      <c r="M20" s="202">
        <v>30.67</v>
      </c>
      <c r="N20" s="202">
        <v>50.16</v>
      </c>
      <c r="O20" s="202">
        <v>70.849999999999994</v>
      </c>
      <c r="P20" s="202">
        <v>21.33</v>
      </c>
      <c r="Q20" s="202">
        <v>5.03</v>
      </c>
      <c r="R20" s="202">
        <v>4.88</v>
      </c>
      <c r="S20" s="202">
        <v>5.84</v>
      </c>
      <c r="T20" s="202">
        <v>0</v>
      </c>
      <c r="U20" s="202">
        <v>48.14</v>
      </c>
      <c r="V20" s="202">
        <v>7.68</v>
      </c>
      <c r="W20" s="202">
        <v>19.100000000000001</v>
      </c>
      <c r="X20" s="202">
        <v>41.76</v>
      </c>
      <c r="Y20" s="202">
        <v>0</v>
      </c>
      <c r="Z20">
        <v>0</v>
      </c>
      <c r="AA20" s="202">
        <v>-0.02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58.97</v>
      </c>
      <c r="AQ20" s="202">
        <v>38.1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269.27999999999997</v>
      </c>
      <c r="L21" s="202">
        <v>6.73</v>
      </c>
      <c r="M21" s="202">
        <v>30.67</v>
      </c>
      <c r="N21" s="202">
        <v>50.16</v>
      </c>
      <c r="O21" s="202">
        <v>70.849999999999994</v>
      </c>
      <c r="P21" s="202">
        <v>21.33</v>
      </c>
      <c r="Q21" s="202">
        <v>8.69</v>
      </c>
      <c r="R21" s="202">
        <v>8.9600000000000009</v>
      </c>
      <c r="S21" s="202">
        <v>11.15</v>
      </c>
      <c r="T21" s="202">
        <v>0</v>
      </c>
      <c r="U21" s="202">
        <v>48.14</v>
      </c>
      <c r="V21" s="202">
        <v>7.68</v>
      </c>
      <c r="W21" s="202">
        <v>19.100000000000001</v>
      </c>
      <c r="X21" s="202">
        <v>41.76</v>
      </c>
      <c r="Y21" s="202">
        <v>0</v>
      </c>
      <c r="Z21">
        <v>0</v>
      </c>
      <c r="AA21" s="202">
        <v>-0.02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58.97</v>
      </c>
      <c r="AQ21" s="202">
        <v>38.1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288.51</v>
      </c>
      <c r="L22" s="202">
        <v>6.73</v>
      </c>
      <c r="M22" s="202">
        <v>30.67</v>
      </c>
      <c r="N22" s="202">
        <v>50.16</v>
      </c>
      <c r="O22" s="202">
        <v>70.849999999999994</v>
      </c>
      <c r="P22" s="202">
        <v>21.33</v>
      </c>
      <c r="Q22" s="202">
        <v>8.69</v>
      </c>
      <c r="R22" s="202">
        <v>8.9600000000000009</v>
      </c>
      <c r="S22" s="202">
        <v>11.15</v>
      </c>
      <c r="T22" s="202">
        <v>0</v>
      </c>
      <c r="U22" s="202">
        <v>48.14</v>
      </c>
      <c r="V22" s="202">
        <v>7.68</v>
      </c>
      <c r="W22" s="202">
        <v>19.100000000000001</v>
      </c>
      <c r="X22" s="202">
        <v>41.76</v>
      </c>
      <c r="Y22" s="202">
        <v>0</v>
      </c>
      <c r="Z22">
        <v>0</v>
      </c>
      <c r="AA22" s="202">
        <v>-0.02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58.97</v>
      </c>
      <c r="AQ22" s="202">
        <v>38.1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336.6</v>
      </c>
      <c r="L23" s="202">
        <v>6.73</v>
      </c>
      <c r="M23" s="202">
        <v>30.67</v>
      </c>
      <c r="N23" s="202">
        <v>50.16</v>
      </c>
      <c r="O23" s="202">
        <v>70.849999999999994</v>
      </c>
      <c r="P23" s="202">
        <v>21.33</v>
      </c>
      <c r="Q23" s="202">
        <v>8.69</v>
      </c>
      <c r="R23" s="202">
        <v>8.9600000000000009</v>
      </c>
      <c r="S23" s="202">
        <v>11.15</v>
      </c>
      <c r="T23" s="202">
        <v>0</v>
      </c>
      <c r="U23" s="202">
        <v>48.14</v>
      </c>
      <c r="V23" s="202">
        <v>7.68</v>
      </c>
      <c r="W23" s="202">
        <v>16.04</v>
      </c>
      <c r="X23" s="202">
        <v>39.71</v>
      </c>
      <c r="Y23" s="202">
        <v>0</v>
      </c>
      <c r="Z23">
        <v>0</v>
      </c>
      <c r="AA23" s="202">
        <v>-0.02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58.97</v>
      </c>
      <c r="AQ23" s="202">
        <v>38.1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413.53</v>
      </c>
      <c r="L24" s="202">
        <v>6.73</v>
      </c>
      <c r="M24" s="202">
        <v>30.67</v>
      </c>
      <c r="N24" s="202">
        <v>50.16</v>
      </c>
      <c r="O24" s="202">
        <v>70.849999999999994</v>
      </c>
      <c r="P24" s="202">
        <v>21.33</v>
      </c>
      <c r="Q24" s="202">
        <v>8.69</v>
      </c>
      <c r="R24" s="202">
        <v>8.9600000000000009</v>
      </c>
      <c r="S24" s="202">
        <v>11.15</v>
      </c>
      <c r="T24" s="202">
        <v>0</v>
      </c>
      <c r="U24" s="202">
        <v>48.14</v>
      </c>
      <c r="V24" s="202">
        <v>7.68</v>
      </c>
      <c r="W24" s="202">
        <v>19.100000000000001</v>
      </c>
      <c r="X24" s="202">
        <v>41.76</v>
      </c>
      <c r="Y24" s="202">
        <v>0</v>
      </c>
      <c r="Z24">
        <v>0</v>
      </c>
      <c r="AA24" s="202">
        <v>-0.02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58.97</v>
      </c>
      <c r="AQ24" s="202">
        <v>38.1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432.77</v>
      </c>
      <c r="L25" s="202">
        <v>6.73</v>
      </c>
      <c r="M25" s="202">
        <v>30.67</v>
      </c>
      <c r="N25" s="202">
        <v>50.16</v>
      </c>
      <c r="O25" s="202">
        <v>70.849999999999994</v>
      </c>
      <c r="P25" s="202">
        <v>21.33</v>
      </c>
      <c r="Q25" s="202">
        <v>8.69</v>
      </c>
      <c r="R25" s="202">
        <v>8.9600000000000009</v>
      </c>
      <c r="S25" s="202">
        <v>11.15</v>
      </c>
      <c r="T25" s="202">
        <v>0</v>
      </c>
      <c r="U25" s="202">
        <v>48.14</v>
      </c>
      <c r="V25" s="202">
        <v>7.68</v>
      </c>
      <c r="W25" s="202">
        <v>19.100000000000001</v>
      </c>
      <c r="X25" s="202">
        <v>41.76</v>
      </c>
      <c r="Y25" s="202">
        <v>0</v>
      </c>
      <c r="Z25">
        <v>0</v>
      </c>
      <c r="AA25" s="202">
        <v>-0.02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58.97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432.77</v>
      </c>
      <c r="L26" s="202">
        <v>6.73</v>
      </c>
      <c r="M26" s="202">
        <v>30.67</v>
      </c>
      <c r="N26" s="202">
        <v>50.16</v>
      </c>
      <c r="O26" s="202">
        <v>70.849999999999994</v>
      </c>
      <c r="P26" s="202">
        <v>21.33</v>
      </c>
      <c r="Q26" s="202">
        <v>8.69</v>
      </c>
      <c r="R26" s="202">
        <v>8.9600000000000009</v>
      </c>
      <c r="S26" s="202">
        <v>11.15</v>
      </c>
      <c r="T26" s="202">
        <v>0</v>
      </c>
      <c r="U26" s="202">
        <v>48.14</v>
      </c>
      <c r="V26" s="202">
        <v>7.68</v>
      </c>
      <c r="W26" s="202">
        <v>19.100000000000001</v>
      </c>
      <c r="X26" s="202">
        <v>41.76</v>
      </c>
      <c r="Y26" s="202">
        <v>0</v>
      </c>
      <c r="Z26">
        <v>0</v>
      </c>
      <c r="AA26" s="202">
        <v>-0.02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58.97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452</v>
      </c>
      <c r="L27" s="202">
        <v>6.73</v>
      </c>
      <c r="M27" s="202">
        <v>30.67</v>
      </c>
      <c r="N27" s="202">
        <v>50.16</v>
      </c>
      <c r="O27" s="202">
        <v>70.849999999999994</v>
      </c>
      <c r="P27" s="202">
        <v>21.33</v>
      </c>
      <c r="Q27" s="202">
        <v>8.69</v>
      </c>
      <c r="R27" s="202">
        <v>8.3699999999999992</v>
      </c>
      <c r="S27" s="202">
        <v>10.26</v>
      </c>
      <c r="T27" s="202">
        <v>0</v>
      </c>
      <c r="U27" s="202">
        <v>48.14</v>
      </c>
      <c r="V27" s="202">
        <v>7.68</v>
      </c>
      <c r="W27" s="202">
        <v>19.100000000000001</v>
      </c>
      <c r="X27" s="202">
        <v>41.76</v>
      </c>
      <c r="Y27" s="202">
        <v>0</v>
      </c>
      <c r="Z27">
        <v>0</v>
      </c>
      <c r="AA27" s="202">
        <v>-0.02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58.97</v>
      </c>
      <c r="AQ27" s="202">
        <v>38.1</v>
      </c>
      <c r="AR27" s="202">
        <v>0.45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490.1</v>
      </c>
      <c r="L28" s="202">
        <v>6.73</v>
      </c>
      <c r="M28" s="202">
        <v>30.67</v>
      </c>
      <c r="N28" s="202">
        <v>50.16</v>
      </c>
      <c r="O28" s="202">
        <v>70.849999999999994</v>
      </c>
      <c r="P28" s="202">
        <v>21.33</v>
      </c>
      <c r="Q28" s="202">
        <v>8.69</v>
      </c>
      <c r="R28" s="202">
        <v>8.9499999999999993</v>
      </c>
      <c r="S28" s="202">
        <v>11.15</v>
      </c>
      <c r="T28" s="202">
        <v>0</v>
      </c>
      <c r="U28" s="202">
        <v>48.14</v>
      </c>
      <c r="V28" s="202">
        <v>7.68</v>
      </c>
      <c r="W28" s="202">
        <v>19.100000000000001</v>
      </c>
      <c r="X28" s="202">
        <v>41.76</v>
      </c>
      <c r="Y28" s="202">
        <v>0</v>
      </c>
      <c r="Z28">
        <v>0</v>
      </c>
      <c r="AA28" s="202">
        <v>-0.02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58.97</v>
      </c>
      <c r="AQ28" s="202">
        <v>38.1</v>
      </c>
      <c r="AR28" s="202">
        <v>2.74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490.11</v>
      </c>
      <c r="L29" s="202">
        <v>6.73</v>
      </c>
      <c r="M29" s="202">
        <v>30.67</v>
      </c>
      <c r="N29" s="202">
        <v>50.16</v>
      </c>
      <c r="O29" s="202">
        <v>70.849999999999994</v>
      </c>
      <c r="P29" s="202">
        <v>21.33</v>
      </c>
      <c r="Q29" s="202">
        <v>8.69</v>
      </c>
      <c r="R29" s="202">
        <v>8.9499999999999993</v>
      </c>
      <c r="S29" s="202">
        <v>11.15</v>
      </c>
      <c r="T29" s="202">
        <v>0</v>
      </c>
      <c r="U29" s="202">
        <v>48.14</v>
      </c>
      <c r="V29" s="202">
        <v>7.68</v>
      </c>
      <c r="W29" s="202">
        <v>19.100000000000001</v>
      </c>
      <c r="X29" s="202">
        <v>41.76</v>
      </c>
      <c r="Y29" s="202">
        <v>0</v>
      </c>
      <c r="Z29">
        <v>0</v>
      </c>
      <c r="AA29" s="202">
        <v>-0.02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58.97</v>
      </c>
      <c r="AQ29" s="202">
        <v>38.1</v>
      </c>
      <c r="AR29" s="202">
        <v>7.25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490.1</v>
      </c>
      <c r="L30" s="202">
        <v>6.73</v>
      </c>
      <c r="M30" s="202">
        <v>30.67</v>
      </c>
      <c r="N30" s="202">
        <v>50.16</v>
      </c>
      <c r="O30" s="202">
        <v>70.849999999999994</v>
      </c>
      <c r="P30" s="202">
        <v>21.33</v>
      </c>
      <c r="Q30" s="202">
        <v>8.68</v>
      </c>
      <c r="R30" s="202">
        <v>8.9499999999999993</v>
      </c>
      <c r="S30" s="202">
        <v>11.15</v>
      </c>
      <c r="T30" s="202">
        <v>0</v>
      </c>
      <c r="U30" s="202">
        <v>48.14</v>
      </c>
      <c r="V30" s="202">
        <v>7.68</v>
      </c>
      <c r="W30" s="202">
        <v>19.100000000000001</v>
      </c>
      <c r="X30" s="202">
        <v>41.76</v>
      </c>
      <c r="Y30" s="202">
        <v>0</v>
      </c>
      <c r="Z30">
        <v>0</v>
      </c>
      <c r="AA30" s="202">
        <v>-0.02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58.97</v>
      </c>
      <c r="AQ30" s="202">
        <v>38.1</v>
      </c>
      <c r="AR30" s="202">
        <v>15.91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490.1</v>
      </c>
      <c r="L31" s="202">
        <v>6.73</v>
      </c>
      <c r="M31" s="202">
        <v>30.67</v>
      </c>
      <c r="N31" s="202">
        <v>50.16</v>
      </c>
      <c r="O31" s="202">
        <v>70.849999999999994</v>
      </c>
      <c r="P31" s="202">
        <v>21.33</v>
      </c>
      <c r="Q31" s="202">
        <v>8.68</v>
      </c>
      <c r="R31" s="202">
        <v>8.9499999999999993</v>
      </c>
      <c r="S31" s="202">
        <v>11.15</v>
      </c>
      <c r="T31" s="202">
        <v>0</v>
      </c>
      <c r="U31" s="202">
        <v>49.74</v>
      </c>
      <c r="V31" s="202">
        <v>7.68</v>
      </c>
      <c r="W31" s="202">
        <v>19.100000000000001</v>
      </c>
      <c r="X31" s="202">
        <v>41.76</v>
      </c>
      <c r="Y31" s="202">
        <v>0</v>
      </c>
      <c r="Z31">
        <v>0</v>
      </c>
      <c r="AA31" s="202">
        <v>-0.02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58.97</v>
      </c>
      <c r="AQ31" s="202">
        <v>38.1</v>
      </c>
      <c r="AR31" s="202">
        <v>28.2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490.1</v>
      </c>
      <c r="L32" s="202">
        <v>6.73</v>
      </c>
      <c r="M32" s="202">
        <v>30.67</v>
      </c>
      <c r="N32" s="202">
        <v>50.16</v>
      </c>
      <c r="O32" s="202">
        <v>70.849999999999994</v>
      </c>
      <c r="P32" s="202">
        <v>21.33</v>
      </c>
      <c r="Q32" s="202">
        <v>8.68</v>
      </c>
      <c r="R32" s="202">
        <v>8.9499999999999993</v>
      </c>
      <c r="S32" s="202">
        <v>11.15</v>
      </c>
      <c r="T32" s="202">
        <v>0</v>
      </c>
      <c r="U32" s="202">
        <v>51.83</v>
      </c>
      <c r="V32" s="202">
        <v>7.68</v>
      </c>
      <c r="W32" s="202">
        <v>19.100000000000001</v>
      </c>
      <c r="X32" s="202">
        <v>41.76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58.97</v>
      </c>
      <c r="AQ32" s="202">
        <v>38.1</v>
      </c>
      <c r="AR32" s="202">
        <v>38.909999999999997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489.84</v>
      </c>
      <c r="L33" s="202">
        <v>6.73</v>
      </c>
      <c r="M33" s="202">
        <v>30.67</v>
      </c>
      <c r="N33" s="202">
        <v>50.16</v>
      </c>
      <c r="O33" s="202">
        <v>70.849999999999994</v>
      </c>
      <c r="P33" s="202">
        <v>21.33</v>
      </c>
      <c r="Q33" s="202">
        <v>8.68</v>
      </c>
      <c r="R33" s="202">
        <v>8.9499999999999993</v>
      </c>
      <c r="S33" s="202">
        <v>11.15</v>
      </c>
      <c r="T33" s="202">
        <v>0</v>
      </c>
      <c r="U33" s="202">
        <v>53.61</v>
      </c>
      <c r="V33" s="202">
        <v>7.68</v>
      </c>
      <c r="W33" s="202">
        <v>19.100000000000001</v>
      </c>
      <c r="X33" s="202">
        <v>41.76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58.97</v>
      </c>
      <c r="AQ33" s="202">
        <v>38.1</v>
      </c>
      <c r="AR33" s="202">
        <v>40.5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489.84</v>
      </c>
      <c r="L34" s="202">
        <v>6.73</v>
      </c>
      <c r="M34" s="202">
        <v>30.67</v>
      </c>
      <c r="N34" s="202">
        <v>50.16</v>
      </c>
      <c r="O34" s="202">
        <v>70.849999999999994</v>
      </c>
      <c r="P34" s="202">
        <v>21.33</v>
      </c>
      <c r="Q34" s="202">
        <v>8.68</v>
      </c>
      <c r="R34" s="202">
        <v>8.9499999999999993</v>
      </c>
      <c r="S34" s="202">
        <v>11.15</v>
      </c>
      <c r="T34" s="202">
        <v>0</v>
      </c>
      <c r="U34" s="202">
        <v>54.81</v>
      </c>
      <c r="V34" s="202">
        <v>7.68</v>
      </c>
      <c r="W34" s="202">
        <v>19.100000000000001</v>
      </c>
      <c r="X34" s="202">
        <v>41.76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58.97</v>
      </c>
      <c r="AQ34" s="202">
        <v>38.1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490.1</v>
      </c>
      <c r="L35" s="202">
        <v>6.73</v>
      </c>
      <c r="M35" s="202">
        <v>30.67</v>
      </c>
      <c r="N35" s="202">
        <v>50.16</v>
      </c>
      <c r="O35" s="202">
        <v>70.849999999999994</v>
      </c>
      <c r="P35" s="202">
        <v>21.33</v>
      </c>
      <c r="Q35" s="202">
        <v>8.68</v>
      </c>
      <c r="R35" s="202">
        <v>8.9499999999999993</v>
      </c>
      <c r="S35" s="202">
        <v>11.15</v>
      </c>
      <c r="T35" s="202">
        <v>0</v>
      </c>
      <c r="U35" s="202">
        <v>56</v>
      </c>
      <c r="V35" s="202">
        <v>7.68</v>
      </c>
      <c r="W35" s="202">
        <v>19.100000000000001</v>
      </c>
      <c r="X35" s="202">
        <v>41.76</v>
      </c>
      <c r="Y35" s="202">
        <v>0</v>
      </c>
      <c r="Z35">
        <v>0</v>
      </c>
      <c r="AA35" s="202">
        <v>-0.01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58.97</v>
      </c>
      <c r="AQ35" s="202">
        <v>38.1</v>
      </c>
      <c r="AR35" s="202">
        <v>45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490.1</v>
      </c>
      <c r="L36" s="202">
        <v>6.73</v>
      </c>
      <c r="M36" s="202">
        <v>30.67</v>
      </c>
      <c r="N36" s="202">
        <v>50.16</v>
      </c>
      <c r="O36" s="202">
        <v>70.849999999999994</v>
      </c>
      <c r="P36" s="202">
        <v>21.33</v>
      </c>
      <c r="Q36" s="202">
        <v>8.68</v>
      </c>
      <c r="R36" s="202">
        <v>8.9499999999999993</v>
      </c>
      <c r="S36" s="202">
        <v>11.15</v>
      </c>
      <c r="T36" s="202">
        <v>0</v>
      </c>
      <c r="U36" s="202">
        <v>57.2</v>
      </c>
      <c r="V36" s="202">
        <v>7.68</v>
      </c>
      <c r="W36" s="202">
        <v>19.100000000000001</v>
      </c>
      <c r="X36" s="202">
        <v>41.76</v>
      </c>
      <c r="Y36" s="202">
        <v>0</v>
      </c>
      <c r="Z36">
        <v>0</v>
      </c>
      <c r="AA36" s="202">
        <v>-0.01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58.97</v>
      </c>
      <c r="AQ36" s="202">
        <v>38.1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490.11</v>
      </c>
      <c r="L37" s="202">
        <v>6.73</v>
      </c>
      <c r="M37" s="202">
        <v>30.67</v>
      </c>
      <c r="N37" s="202">
        <v>50.16</v>
      </c>
      <c r="O37" s="202">
        <v>70.849999999999994</v>
      </c>
      <c r="P37" s="202">
        <v>21.33</v>
      </c>
      <c r="Q37" s="202">
        <v>8.68</v>
      </c>
      <c r="R37" s="202">
        <v>8.9499999999999993</v>
      </c>
      <c r="S37" s="202">
        <v>11.15</v>
      </c>
      <c r="T37" s="202">
        <v>0</v>
      </c>
      <c r="U37" s="202">
        <v>58.38</v>
      </c>
      <c r="V37" s="202">
        <v>7.68</v>
      </c>
      <c r="W37" s="202">
        <v>19.100000000000001</v>
      </c>
      <c r="X37" s="202">
        <v>41.76</v>
      </c>
      <c r="Y37" s="202">
        <v>0</v>
      </c>
      <c r="Z37">
        <v>0</v>
      </c>
      <c r="AA37" s="202">
        <v>-0.01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58.97</v>
      </c>
      <c r="AQ37" s="202">
        <v>38.1</v>
      </c>
      <c r="AR37" s="202">
        <v>46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490.1</v>
      </c>
      <c r="L38" s="202">
        <v>6.73</v>
      </c>
      <c r="M38" s="202">
        <v>30.67</v>
      </c>
      <c r="N38" s="202">
        <v>50.16</v>
      </c>
      <c r="O38" s="202">
        <v>70.849999999999994</v>
      </c>
      <c r="P38" s="202">
        <v>21.33</v>
      </c>
      <c r="Q38" s="202">
        <v>8.68</v>
      </c>
      <c r="R38" s="202">
        <v>8.9499999999999993</v>
      </c>
      <c r="S38" s="202">
        <v>11.15</v>
      </c>
      <c r="T38" s="202">
        <v>0</v>
      </c>
      <c r="U38" s="202">
        <v>59.58</v>
      </c>
      <c r="V38" s="202">
        <v>7.68</v>
      </c>
      <c r="W38" s="202">
        <v>19.100000000000001</v>
      </c>
      <c r="X38" s="202">
        <v>41.76</v>
      </c>
      <c r="Y38" s="202">
        <v>0</v>
      </c>
      <c r="Z38">
        <v>0</v>
      </c>
      <c r="AA38" s="202">
        <v>-0.01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58.97</v>
      </c>
      <c r="AQ38" s="202">
        <v>38.1</v>
      </c>
      <c r="AR38" s="202">
        <v>47.2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490.1</v>
      </c>
      <c r="L39" s="202">
        <v>6.73</v>
      </c>
      <c r="M39" s="202">
        <v>30.67</v>
      </c>
      <c r="N39" s="202">
        <v>50.16</v>
      </c>
      <c r="O39" s="202">
        <v>70.849999999999994</v>
      </c>
      <c r="P39" s="202">
        <v>21.33</v>
      </c>
      <c r="Q39" s="202">
        <v>8.68</v>
      </c>
      <c r="R39" s="202">
        <v>8.9499999999999993</v>
      </c>
      <c r="S39" s="202">
        <v>11.15</v>
      </c>
      <c r="T39" s="202">
        <v>0</v>
      </c>
      <c r="U39" s="202">
        <v>60.3</v>
      </c>
      <c r="V39" s="202">
        <v>7.68</v>
      </c>
      <c r="W39" s="202">
        <v>19.100000000000001</v>
      </c>
      <c r="X39" s="202">
        <v>41.76</v>
      </c>
      <c r="Y39" s="202">
        <v>0</v>
      </c>
      <c r="Z39">
        <v>0</v>
      </c>
      <c r="AA39" s="202">
        <v>-0.01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58.97</v>
      </c>
      <c r="AQ39" s="202">
        <v>38.1</v>
      </c>
      <c r="AR39" s="202">
        <v>47.2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490.1</v>
      </c>
      <c r="L40" s="202">
        <v>6.73</v>
      </c>
      <c r="M40" s="202">
        <v>30.67</v>
      </c>
      <c r="N40" s="202">
        <v>50.16</v>
      </c>
      <c r="O40" s="202">
        <v>70.849999999999994</v>
      </c>
      <c r="P40" s="202">
        <v>21.33</v>
      </c>
      <c r="Q40" s="202">
        <v>8.68</v>
      </c>
      <c r="R40" s="202">
        <v>8.9499999999999993</v>
      </c>
      <c r="S40" s="202">
        <v>11.15</v>
      </c>
      <c r="T40" s="202">
        <v>0</v>
      </c>
      <c r="U40" s="202">
        <v>60.35</v>
      </c>
      <c r="V40" s="202">
        <v>7.68</v>
      </c>
      <c r="W40" s="202">
        <v>19.100000000000001</v>
      </c>
      <c r="X40" s="202">
        <v>41.76</v>
      </c>
      <c r="Y40" s="202">
        <v>0</v>
      </c>
      <c r="Z40">
        <v>0</v>
      </c>
      <c r="AA40" s="202">
        <v>-0.01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58.97</v>
      </c>
      <c r="AQ40" s="202">
        <v>38.1</v>
      </c>
      <c r="AR40" s="202">
        <v>47.2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490.11</v>
      </c>
      <c r="L41" s="202">
        <v>6.73</v>
      </c>
      <c r="M41" s="202">
        <v>30.67</v>
      </c>
      <c r="N41" s="202">
        <v>50.16</v>
      </c>
      <c r="O41" s="202">
        <v>70.849999999999994</v>
      </c>
      <c r="P41" s="202">
        <v>21.33</v>
      </c>
      <c r="Q41" s="202">
        <v>8.68</v>
      </c>
      <c r="R41" s="202">
        <v>8.9499999999999993</v>
      </c>
      <c r="S41" s="202">
        <v>11.15</v>
      </c>
      <c r="T41" s="202">
        <v>0</v>
      </c>
      <c r="U41" s="202">
        <v>60.35</v>
      </c>
      <c r="V41" s="202">
        <v>7.68</v>
      </c>
      <c r="W41" s="202">
        <v>19.100000000000001</v>
      </c>
      <c r="X41" s="202">
        <v>41.76</v>
      </c>
      <c r="Y41" s="202">
        <v>0</v>
      </c>
      <c r="Z41">
        <v>0</v>
      </c>
      <c r="AA41" s="202">
        <v>-0.01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58.97</v>
      </c>
      <c r="AQ41" s="202">
        <v>38.1</v>
      </c>
      <c r="AR41" s="202">
        <v>47.2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490.1</v>
      </c>
      <c r="L42" s="202">
        <v>6.73</v>
      </c>
      <c r="M42" s="202">
        <v>30.67</v>
      </c>
      <c r="N42" s="202">
        <v>50.16</v>
      </c>
      <c r="O42" s="202">
        <v>70.849999999999994</v>
      </c>
      <c r="P42" s="202">
        <v>21.33</v>
      </c>
      <c r="Q42" s="202">
        <v>8.68</v>
      </c>
      <c r="R42" s="202">
        <v>8.9499999999999993</v>
      </c>
      <c r="S42" s="202">
        <v>11.15</v>
      </c>
      <c r="T42" s="202">
        <v>0</v>
      </c>
      <c r="U42" s="202">
        <v>60.35</v>
      </c>
      <c r="V42" s="202">
        <v>7.68</v>
      </c>
      <c r="W42" s="202">
        <v>19.100000000000001</v>
      </c>
      <c r="X42" s="202">
        <v>41.76</v>
      </c>
      <c r="Y42" s="202">
        <v>0</v>
      </c>
      <c r="Z42">
        <v>0</v>
      </c>
      <c r="AA42" s="202">
        <v>-0.01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58.97</v>
      </c>
      <c r="AQ42" s="202">
        <v>38.1</v>
      </c>
      <c r="AR42" s="202">
        <v>47.2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452</v>
      </c>
      <c r="L43" s="202">
        <v>6.73</v>
      </c>
      <c r="M43" s="202">
        <v>30.67</v>
      </c>
      <c r="N43" s="202">
        <v>50.16</v>
      </c>
      <c r="O43" s="202">
        <v>70.849999999999994</v>
      </c>
      <c r="P43" s="202">
        <v>21.33</v>
      </c>
      <c r="Q43" s="202">
        <v>8.68</v>
      </c>
      <c r="R43" s="202">
        <v>8.9499999999999993</v>
      </c>
      <c r="S43" s="202">
        <v>11.15</v>
      </c>
      <c r="T43" s="202">
        <v>0</v>
      </c>
      <c r="U43" s="202">
        <v>60.35</v>
      </c>
      <c r="V43" s="202">
        <v>7.68</v>
      </c>
      <c r="W43" s="202">
        <v>19.100000000000001</v>
      </c>
      <c r="X43" s="202">
        <v>41.76</v>
      </c>
      <c r="Y43" s="202">
        <v>0</v>
      </c>
      <c r="Z43">
        <v>0</v>
      </c>
      <c r="AA43" s="202">
        <v>-0.01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58.97</v>
      </c>
      <c r="AQ43" s="202">
        <v>38.1</v>
      </c>
      <c r="AR43" s="202">
        <v>47.2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452</v>
      </c>
      <c r="L44" s="202">
        <v>6.88</v>
      </c>
      <c r="M44" s="202">
        <v>30.67</v>
      </c>
      <c r="N44" s="202">
        <v>50.16</v>
      </c>
      <c r="O44" s="202">
        <v>70.849999999999994</v>
      </c>
      <c r="P44" s="202">
        <v>21.33</v>
      </c>
      <c r="Q44" s="202">
        <v>8.68</v>
      </c>
      <c r="R44" s="202">
        <v>8.9499999999999993</v>
      </c>
      <c r="S44" s="202">
        <v>11.15</v>
      </c>
      <c r="T44" s="202">
        <v>0</v>
      </c>
      <c r="U44" s="202">
        <v>60.35</v>
      </c>
      <c r="V44" s="202">
        <v>7.68</v>
      </c>
      <c r="W44" s="202">
        <v>19.100000000000001</v>
      </c>
      <c r="X44" s="202">
        <v>41.76</v>
      </c>
      <c r="Y44" s="202">
        <v>0</v>
      </c>
      <c r="Z44">
        <v>0</v>
      </c>
      <c r="AA44" s="202">
        <v>-0.01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58.97</v>
      </c>
      <c r="AQ44" s="202">
        <v>38.1</v>
      </c>
      <c r="AR44" s="202">
        <v>47.2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423.14</v>
      </c>
      <c r="L45" s="202">
        <v>6.73</v>
      </c>
      <c r="M45" s="202">
        <v>30.67</v>
      </c>
      <c r="N45" s="202">
        <v>50.16</v>
      </c>
      <c r="O45" s="202">
        <v>70.849999999999994</v>
      </c>
      <c r="P45" s="202">
        <v>21.33</v>
      </c>
      <c r="Q45" s="202">
        <v>8.68</v>
      </c>
      <c r="R45" s="202">
        <v>8.9499999999999993</v>
      </c>
      <c r="S45" s="202">
        <v>11.15</v>
      </c>
      <c r="T45" s="202">
        <v>0</v>
      </c>
      <c r="U45" s="202">
        <v>60.35</v>
      </c>
      <c r="V45" s="202">
        <v>7.68</v>
      </c>
      <c r="W45" s="202">
        <v>19.100000000000001</v>
      </c>
      <c r="X45" s="202">
        <v>41.76</v>
      </c>
      <c r="Y45" s="202">
        <v>0</v>
      </c>
      <c r="Z45">
        <v>0</v>
      </c>
      <c r="AA45" s="202">
        <v>-0.01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58.97</v>
      </c>
      <c r="AQ45" s="202">
        <v>38.1</v>
      </c>
      <c r="AR45" s="202">
        <v>47.2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423.14</v>
      </c>
      <c r="L46" s="202">
        <v>6.73</v>
      </c>
      <c r="M46" s="202">
        <v>30.67</v>
      </c>
      <c r="N46" s="202">
        <v>50.16</v>
      </c>
      <c r="O46" s="202">
        <v>70.849999999999994</v>
      </c>
      <c r="P46" s="202">
        <v>21.33</v>
      </c>
      <c r="Q46" s="202">
        <v>8.68</v>
      </c>
      <c r="R46" s="202">
        <v>8.9499999999999993</v>
      </c>
      <c r="S46" s="202">
        <v>11.15</v>
      </c>
      <c r="T46" s="202">
        <v>0</v>
      </c>
      <c r="U46" s="202">
        <v>60.35</v>
      </c>
      <c r="V46" s="202">
        <v>7.68</v>
      </c>
      <c r="W46" s="202">
        <v>19.100000000000001</v>
      </c>
      <c r="X46" s="202">
        <v>41.76</v>
      </c>
      <c r="Y46" s="202">
        <v>0</v>
      </c>
      <c r="Z46">
        <v>0</v>
      </c>
      <c r="AA46" s="202">
        <v>-0.01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58.97</v>
      </c>
      <c r="AQ46" s="202">
        <v>38.1</v>
      </c>
      <c r="AR46" s="202">
        <v>47.2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394.3</v>
      </c>
      <c r="L47" s="202">
        <v>6.73</v>
      </c>
      <c r="M47" s="202">
        <v>30.67</v>
      </c>
      <c r="N47" s="202">
        <v>50.16</v>
      </c>
      <c r="O47" s="202">
        <v>70.849999999999994</v>
      </c>
      <c r="P47" s="202">
        <v>21.33</v>
      </c>
      <c r="Q47" s="202">
        <v>9.0299999999999994</v>
      </c>
      <c r="R47" s="202">
        <v>8.9499999999999993</v>
      </c>
      <c r="S47" s="202">
        <v>11.15</v>
      </c>
      <c r="T47" s="202">
        <v>0</v>
      </c>
      <c r="U47" s="202">
        <v>60.35</v>
      </c>
      <c r="V47" s="202">
        <v>7.68</v>
      </c>
      <c r="W47" s="202">
        <v>19.100000000000001</v>
      </c>
      <c r="X47" s="202">
        <v>41.76</v>
      </c>
      <c r="Y47" s="202">
        <v>0</v>
      </c>
      <c r="Z47">
        <v>0</v>
      </c>
      <c r="AA47" s="202">
        <v>-0.01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59.65</v>
      </c>
      <c r="AQ47" s="202">
        <v>38.53</v>
      </c>
      <c r="AR47" s="202">
        <v>47.2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375.07</v>
      </c>
      <c r="L48" s="202">
        <v>6.73</v>
      </c>
      <c r="M48" s="202">
        <v>30.67</v>
      </c>
      <c r="N48" s="202">
        <v>50.16</v>
      </c>
      <c r="O48" s="202">
        <v>70.849999999999994</v>
      </c>
      <c r="P48" s="202">
        <v>21.33</v>
      </c>
      <c r="Q48" s="202">
        <v>8.69</v>
      </c>
      <c r="R48" s="202">
        <v>8.56</v>
      </c>
      <c r="S48" s="202">
        <v>10.94</v>
      </c>
      <c r="T48" s="202">
        <v>0</v>
      </c>
      <c r="U48" s="202">
        <v>60.35</v>
      </c>
      <c r="V48" s="202">
        <v>7.41</v>
      </c>
      <c r="W48" s="202">
        <v>19.100000000000001</v>
      </c>
      <c r="X48" s="202">
        <v>41.76</v>
      </c>
      <c r="Y48" s="202">
        <v>0</v>
      </c>
      <c r="Z48">
        <v>0</v>
      </c>
      <c r="AA48" s="202">
        <v>-0.01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59.57</v>
      </c>
      <c r="AQ48" s="202">
        <v>38.479999999999997</v>
      </c>
      <c r="AR48" s="202">
        <v>47.2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355.83</v>
      </c>
      <c r="L49" s="202">
        <v>6.73</v>
      </c>
      <c r="M49" s="202">
        <v>30.67</v>
      </c>
      <c r="N49" s="202">
        <v>50.16</v>
      </c>
      <c r="O49" s="202">
        <v>70.849999999999994</v>
      </c>
      <c r="P49" s="202">
        <v>21.33</v>
      </c>
      <c r="Q49" s="202">
        <v>8.69</v>
      </c>
      <c r="R49" s="202">
        <v>8.9499999999999993</v>
      </c>
      <c r="S49" s="202">
        <v>11.15</v>
      </c>
      <c r="T49" s="202">
        <v>0</v>
      </c>
      <c r="U49" s="202">
        <v>60.35</v>
      </c>
      <c r="V49" s="202">
        <v>7.68</v>
      </c>
      <c r="W49" s="202">
        <v>19.100000000000001</v>
      </c>
      <c r="X49" s="202">
        <v>41.76</v>
      </c>
      <c r="Y49" s="202">
        <v>0</v>
      </c>
      <c r="Z49">
        <v>0</v>
      </c>
      <c r="AA49" s="202">
        <v>-0.01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58.97</v>
      </c>
      <c r="AQ49" s="202">
        <v>38.1</v>
      </c>
      <c r="AR49" s="202">
        <v>47.2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326.98</v>
      </c>
      <c r="L50" s="202">
        <v>6.73</v>
      </c>
      <c r="M50" s="202">
        <v>30.67</v>
      </c>
      <c r="N50" s="202">
        <v>50.16</v>
      </c>
      <c r="O50" s="202">
        <v>70.849999999999994</v>
      </c>
      <c r="P50" s="202">
        <v>21.33</v>
      </c>
      <c r="Q50" s="202">
        <v>8.69</v>
      </c>
      <c r="R50" s="202">
        <v>8.9499999999999993</v>
      </c>
      <c r="S50" s="202">
        <v>11.15</v>
      </c>
      <c r="T50" s="202">
        <v>0</v>
      </c>
      <c r="U50" s="202">
        <v>60.35</v>
      </c>
      <c r="V50" s="202">
        <v>7.68</v>
      </c>
      <c r="W50" s="202">
        <v>19.100000000000001</v>
      </c>
      <c r="X50" s="202">
        <v>41.76</v>
      </c>
      <c r="Y50" s="202">
        <v>0</v>
      </c>
      <c r="Z50">
        <v>0</v>
      </c>
      <c r="AA50" s="202">
        <v>-0.01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58.97</v>
      </c>
      <c r="AQ50" s="202">
        <v>38.1</v>
      </c>
      <c r="AR50" s="202">
        <v>47.2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307.75</v>
      </c>
      <c r="L51" s="202">
        <v>6.73</v>
      </c>
      <c r="M51" s="202">
        <v>30.67</v>
      </c>
      <c r="N51" s="202">
        <v>50.16</v>
      </c>
      <c r="O51" s="202">
        <v>70.849999999999994</v>
      </c>
      <c r="P51" s="202">
        <v>21.33</v>
      </c>
      <c r="Q51" s="202">
        <v>8.69</v>
      </c>
      <c r="R51" s="202">
        <v>8.9499999999999993</v>
      </c>
      <c r="S51" s="202">
        <v>11.15</v>
      </c>
      <c r="T51" s="202">
        <v>0</v>
      </c>
      <c r="U51" s="202">
        <v>60.35</v>
      </c>
      <c r="V51" s="202">
        <v>7.68</v>
      </c>
      <c r="W51" s="202">
        <v>19.100000000000001</v>
      </c>
      <c r="X51" s="202">
        <v>41.76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58.97</v>
      </c>
      <c r="AQ51" s="202">
        <v>38.1</v>
      </c>
      <c r="AR51" s="202">
        <v>47.2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288.51</v>
      </c>
      <c r="L52" s="202">
        <v>6.73</v>
      </c>
      <c r="M52" s="202">
        <v>30.67</v>
      </c>
      <c r="N52" s="202">
        <v>50.16</v>
      </c>
      <c r="O52" s="202">
        <v>70.849999999999994</v>
      </c>
      <c r="P52" s="202">
        <v>21.33</v>
      </c>
      <c r="Q52" s="202">
        <v>8.69</v>
      </c>
      <c r="R52" s="202">
        <v>8.9499999999999993</v>
      </c>
      <c r="S52" s="202">
        <v>11.15</v>
      </c>
      <c r="T52" s="202">
        <v>0</v>
      </c>
      <c r="U52" s="202">
        <v>60.35</v>
      </c>
      <c r="V52" s="202">
        <v>7.68</v>
      </c>
      <c r="W52" s="202">
        <v>19.100000000000001</v>
      </c>
      <c r="X52" s="202">
        <v>41.76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58.97</v>
      </c>
      <c r="AQ52" s="202">
        <v>38.1</v>
      </c>
      <c r="AR52" s="202">
        <v>47.2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267.56</v>
      </c>
      <c r="L53" s="202">
        <v>6.73</v>
      </c>
      <c r="M53" s="202">
        <v>30.67</v>
      </c>
      <c r="N53" s="202">
        <v>50.16</v>
      </c>
      <c r="O53" s="202">
        <v>70.849999999999994</v>
      </c>
      <c r="P53" s="202">
        <v>21.33</v>
      </c>
      <c r="Q53" s="202">
        <v>8.69</v>
      </c>
      <c r="R53" s="202">
        <v>9.31</v>
      </c>
      <c r="S53" s="202">
        <v>11.59</v>
      </c>
      <c r="T53" s="202">
        <v>0</v>
      </c>
      <c r="U53" s="202">
        <v>60.35</v>
      </c>
      <c r="V53" s="202">
        <v>7.68</v>
      </c>
      <c r="W53" s="202">
        <v>19.100000000000001</v>
      </c>
      <c r="X53" s="202">
        <v>41.76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58.97</v>
      </c>
      <c r="AQ53" s="202">
        <v>38.1</v>
      </c>
      <c r="AR53" s="202">
        <v>47.2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250</v>
      </c>
      <c r="L54" s="202">
        <v>6.73</v>
      </c>
      <c r="M54" s="202">
        <v>30.67</v>
      </c>
      <c r="N54" s="202">
        <v>50.16</v>
      </c>
      <c r="O54" s="202">
        <v>70.849999999999994</v>
      </c>
      <c r="P54" s="202">
        <v>21.33</v>
      </c>
      <c r="Q54" s="202">
        <v>8.69</v>
      </c>
      <c r="R54" s="202">
        <v>8.9499999999999993</v>
      </c>
      <c r="S54" s="202">
        <v>11.14</v>
      </c>
      <c r="T54" s="202">
        <v>0</v>
      </c>
      <c r="U54" s="202">
        <v>60.35</v>
      </c>
      <c r="V54" s="202">
        <v>7.68</v>
      </c>
      <c r="W54" s="202">
        <v>19.100000000000001</v>
      </c>
      <c r="X54" s="202">
        <v>41.76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58.97</v>
      </c>
      <c r="AQ54" s="202">
        <v>38.1</v>
      </c>
      <c r="AR54" s="202">
        <v>47.2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204.85</v>
      </c>
      <c r="L55" s="202">
        <v>6.73</v>
      </c>
      <c r="M55" s="202">
        <v>30.67</v>
      </c>
      <c r="N55" s="202">
        <v>50.16</v>
      </c>
      <c r="O55" s="202">
        <v>70.849999999999994</v>
      </c>
      <c r="P55" s="202">
        <v>21.33</v>
      </c>
      <c r="Q55" s="202">
        <v>8.69</v>
      </c>
      <c r="R55" s="202">
        <v>8.9499999999999993</v>
      </c>
      <c r="S55" s="202">
        <v>11.14</v>
      </c>
      <c r="T55" s="202">
        <v>0</v>
      </c>
      <c r="U55" s="202">
        <v>60.35</v>
      </c>
      <c r="V55" s="202">
        <v>7.68</v>
      </c>
      <c r="W55" s="202">
        <v>19.100000000000001</v>
      </c>
      <c r="X55" s="202">
        <v>41.76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58.97</v>
      </c>
      <c r="AQ55" s="202">
        <v>38.1</v>
      </c>
      <c r="AR55" s="202">
        <v>47.2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176</v>
      </c>
      <c r="L56" s="202">
        <v>6.73</v>
      </c>
      <c r="M56" s="202">
        <v>30.67</v>
      </c>
      <c r="N56" s="202">
        <v>50.16</v>
      </c>
      <c r="O56" s="202">
        <v>70.849999999999994</v>
      </c>
      <c r="P56" s="202">
        <v>21.33</v>
      </c>
      <c r="Q56" s="202">
        <v>8.69</v>
      </c>
      <c r="R56" s="202">
        <v>8.9499999999999993</v>
      </c>
      <c r="S56" s="202">
        <v>11.14</v>
      </c>
      <c r="T56" s="202">
        <v>0</v>
      </c>
      <c r="U56" s="202">
        <v>60.35</v>
      </c>
      <c r="V56" s="202">
        <v>7.68</v>
      </c>
      <c r="W56" s="202">
        <v>19.100000000000001</v>
      </c>
      <c r="X56" s="202">
        <v>41.76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58.97</v>
      </c>
      <c r="AQ56" s="202">
        <v>38.1</v>
      </c>
      <c r="AR56" s="202">
        <v>47.2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171.19</v>
      </c>
      <c r="L57" s="202">
        <v>6.73</v>
      </c>
      <c r="M57" s="202">
        <v>30.67</v>
      </c>
      <c r="N57" s="202">
        <v>50.16</v>
      </c>
      <c r="O57" s="202">
        <v>70.849999999999994</v>
      </c>
      <c r="P57" s="202">
        <v>21.33</v>
      </c>
      <c r="Q57" s="202">
        <v>8.69</v>
      </c>
      <c r="R57" s="202">
        <v>8.9499999999999993</v>
      </c>
      <c r="S57" s="202">
        <v>11.14</v>
      </c>
      <c r="T57" s="202">
        <v>0</v>
      </c>
      <c r="U57" s="202">
        <v>60.35</v>
      </c>
      <c r="V57" s="202">
        <v>7.68</v>
      </c>
      <c r="W57" s="202">
        <v>19.100000000000001</v>
      </c>
      <c r="X57" s="202">
        <v>41.76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58.97</v>
      </c>
      <c r="AQ57" s="202">
        <v>38.1</v>
      </c>
      <c r="AR57" s="202">
        <v>47.2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186.57</v>
      </c>
      <c r="L58" s="202">
        <v>6.73</v>
      </c>
      <c r="M58" s="202">
        <v>30.67</v>
      </c>
      <c r="N58" s="202">
        <v>50.16</v>
      </c>
      <c r="O58" s="202">
        <v>70.849999999999994</v>
      </c>
      <c r="P58" s="202">
        <v>21.33</v>
      </c>
      <c r="Q58" s="202">
        <v>8.69</v>
      </c>
      <c r="R58" s="202">
        <v>8.9499999999999993</v>
      </c>
      <c r="S58" s="202">
        <v>11.14</v>
      </c>
      <c r="T58" s="202">
        <v>0</v>
      </c>
      <c r="U58" s="202">
        <v>60.35</v>
      </c>
      <c r="V58" s="202">
        <v>7.68</v>
      </c>
      <c r="W58" s="202">
        <v>19.100000000000001</v>
      </c>
      <c r="X58" s="202">
        <v>41.76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58.97</v>
      </c>
      <c r="AQ58" s="202">
        <v>38.1</v>
      </c>
      <c r="AR58" s="202">
        <v>47.2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187.54</v>
      </c>
      <c r="L59" s="202">
        <v>3.77</v>
      </c>
      <c r="M59" s="202">
        <v>30.67</v>
      </c>
      <c r="N59" s="202">
        <v>50.16</v>
      </c>
      <c r="O59" s="202">
        <v>70.849999999999994</v>
      </c>
      <c r="P59" s="202">
        <v>21.33</v>
      </c>
      <c r="Q59" s="202">
        <v>5.03</v>
      </c>
      <c r="R59" s="202">
        <v>5</v>
      </c>
      <c r="S59" s="202">
        <v>6.15</v>
      </c>
      <c r="T59" s="202">
        <v>0</v>
      </c>
      <c r="U59" s="202">
        <v>60.35</v>
      </c>
      <c r="V59" s="202">
        <v>7.68</v>
      </c>
      <c r="W59" s="202">
        <v>19.100000000000001</v>
      </c>
      <c r="X59" s="202">
        <v>41.76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58.97</v>
      </c>
      <c r="AQ59" s="202">
        <v>17.920000000000002</v>
      </c>
      <c r="AR59" s="202">
        <v>47.2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204.85</v>
      </c>
      <c r="L60" s="202">
        <v>3.77</v>
      </c>
      <c r="M60" s="202">
        <v>30.67</v>
      </c>
      <c r="N60" s="202">
        <v>50.16</v>
      </c>
      <c r="O60" s="202">
        <v>70.849999999999994</v>
      </c>
      <c r="P60" s="202">
        <v>21.33</v>
      </c>
      <c r="Q60" s="202">
        <v>5.03</v>
      </c>
      <c r="R60" s="202">
        <v>5</v>
      </c>
      <c r="S60" s="202">
        <v>6.15</v>
      </c>
      <c r="T60" s="202">
        <v>0</v>
      </c>
      <c r="U60" s="202">
        <v>60.35</v>
      </c>
      <c r="V60" s="202">
        <v>7.68</v>
      </c>
      <c r="W60" s="202">
        <v>19.100000000000001</v>
      </c>
      <c r="X60" s="202">
        <v>41.76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58.97</v>
      </c>
      <c r="AQ60" s="202">
        <v>17.920000000000002</v>
      </c>
      <c r="AR60" s="202">
        <v>47.2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229.85</v>
      </c>
      <c r="L61" s="202">
        <v>3.77</v>
      </c>
      <c r="M61" s="202">
        <v>30.67</v>
      </c>
      <c r="N61" s="202">
        <v>50.16</v>
      </c>
      <c r="O61" s="202">
        <v>70.849999999999994</v>
      </c>
      <c r="P61" s="202">
        <v>21.33</v>
      </c>
      <c r="Q61" s="202">
        <v>5.03</v>
      </c>
      <c r="R61" s="202">
        <v>5</v>
      </c>
      <c r="S61" s="202">
        <v>6.15</v>
      </c>
      <c r="T61" s="202">
        <v>0</v>
      </c>
      <c r="U61" s="202">
        <v>60.35</v>
      </c>
      <c r="V61" s="202">
        <v>7.68</v>
      </c>
      <c r="W61" s="202">
        <v>19.100000000000001</v>
      </c>
      <c r="X61" s="202">
        <v>41.76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58.97</v>
      </c>
      <c r="AQ61" s="202">
        <v>17.920000000000002</v>
      </c>
      <c r="AR61" s="202">
        <v>47.2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251.01</v>
      </c>
      <c r="L62" s="202">
        <v>3.77</v>
      </c>
      <c r="M62" s="202">
        <v>30.67</v>
      </c>
      <c r="N62" s="202">
        <v>50.16</v>
      </c>
      <c r="O62" s="202">
        <v>70.849999999999994</v>
      </c>
      <c r="P62" s="202">
        <v>21.33</v>
      </c>
      <c r="Q62" s="202">
        <v>5.03</v>
      </c>
      <c r="R62" s="202">
        <v>5</v>
      </c>
      <c r="S62" s="202">
        <v>6.15</v>
      </c>
      <c r="T62" s="202">
        <v>0</v>
      </c>
      <c r="U62" s="202">
        <v>60.35</v>
      </c>
      <c r="V62" s="202">
        <v>7.68</v>
      </c>
      <c r="W62" s="202">
        <v>19.100000000000001</v>
      </c>
      <c r="X62" s="202">
        <v>41.76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58.97</v>
      </c>
      <c r="AQ62" s="202">
        <v>17.920000000000002</v>
      </c>
      <c r="AR62" s="202">
        <v>47.2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271.2</v>
      </c>
      <c r="L63" s="202">
        <v>6.73</v>
      </c>
      <c r="M63" s="202">
        <v>30.67</v>
      </c>
      <c r="N63" s="202">
        <v>50.16</v>
      </c>
      <c r="O63" s="202">
        <v>70.849999999999994</v>
      </c>
      <c r="P63" s="202">
        <v>21.33</v>
      </c>
      <c r="Q63" s="202">
        <v>8.16</v>
      </c>
      <c r="R63" s="202">
        <v>8.9499999999999993</v>
      </c>
      <c r="S63" s="202">
        <v>9.4499999999999993</v>
      </c>
      <c r="T63" s="202">
        <v>0</v>
      </c>
      <c r="U63" s="202">
        <v>60.35</v>
      </c>
      <c r="V63" s="202">
        <v>7.68</v>
      </c>
      <c r="W63" s="202">
        <v>19.100000000000001</v>
      </c>
      <c r="X63" s="202">
        <v>41.76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58.97</v>
      </c>
      <c r="AQ63" s="202">
        <v>38.1</v>
      </c>
      <c r="AR63" s="202">
        <v>47.2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271.2</v>
      </c>
      <c r="L64" s="202">
        <v>6.73</v>
      </c>
      <c r="M64" s="202">
        <v>30.67</v>
      </c>
      <c r="N64" s="202">
        <v>50.16</v>
      </c>
      <c r="O64" s="202">
        <v>70.849999999999994</v>
      </c>
      <c r="P64" s="202">
        <v>21.33</v>
      </c>
      <c r="Q64" s="202">
        <v>8.69</v>
      </c>
      <c r="R64" s="202">
        <v>8.9499999999999993</v>
      </c>
      <c r="S64" s="202">
        <v>11.14</v>
      </c>
      <c r="T64" s="202">
        <v>0</v>
      </c>
      <c r="U64" s="202">
        <v>60.35</v>
      </c>
      <c r="V64" s="202">
        <v>7.68</v>
      </c>
      <c r="W64" s="202">
        <v>19.100000000000001</v>
      </c>
      <c r="X64" s="202">
        <v>41.76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58.97</v>
      </c>
      <c r="AQ64" s="202">
        <v>38.1</v>
      </c>
      <c r="AR64" s="202">
        <v>47.2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288.51</v>
      </c>
      <c r="L65" s="202">
        <v>6.73</v>
      </c>
      <c r="M65" s="202">
        <v>30.67</v>
      </c>
      <c r="N65" s="202">
        <v>50.16</v>
      </c>
      <c r="O65" s="202">
        <v>70.849999999999994</v>
      </c>
      <c r="P65" s="202">
        <v>21.33</v>
      </c>
      <c r="Q65" s="202">
        <v>8.69</v>
      </c>
      <c r="R65" s="202">
        <v>8.9499999999999993</v>
      </c>
      <c r="S65" s="202">
        <v>11.15</v>
      </c>
      <c r="T65" s="202">
        <v>0</v>
      </c>
      <c r="U65" s="202">
        <v>60.35</v>
      </c>
      <c r="V65" s="202">
        <v>7.68</v>
      </c>
      <c r="W65" s="202">
        <v>19.100000000000001</v>
      </c>
      <c r="X65" s="202">
        <v>41.76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58.97</v>
      </c>
      <c r="AQ65" s="202">
        <v>38.1</v>
      </c>
      <c r="AR65" s="202">
        <v>45.23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336.6</v>
      </c>
      <c r="L66" s="202">
        <v>6.73</v>
      </c>
      <c r="M66" s="202">
        <v>30.67</v>
      </c>
      <c r="N66" s="202">
        <v>50.16</v>
      </c>
      <c r="O66" s="202">
        <v>70.849999999999994</v>
      </c>
      <c r="P66" s="202">
        <v>21.33</v>
      </c>
      <c r="Q66" s="202">
        <v>8.69</v>
      </c>
      <c r="R66" s="202">
        <v>8.9499999999999993</v>
      </c>
      <c r="S66" s="202">
        <v>11.15</v>
      </c>
      <c r="T66" s="202">
        <v>0</v>
      </c>
      <c r="U66" s="202">
        <v>60.35</v>
      </c>
      <c r="V66" s="202">
        <v>7.68</v>
      </c>
      <c r="W66" s="202">
        <v>19.100000000000001</v>
      </c>
      <c r="X66" s="202">
        <v>41.76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58.97</v>
      </c>
      <c r="AQ66" s="202">
        <v>38.1</v>
      </c>
      <c r="AR66" s="202">
        <v>43.25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384.68</v>
      </c>
      <c r="L67" s="202">
        <v>6.73</v>
      </c>
      <c r="M67" s="202">
        <v>30.67</v>
      </c>
      <c r="N67" s="202">
        <v>50.16</v>
      </c>
      <c r="O67" s="202">
        <v>70.849999999999994</v>
      </c>
      <c r="P67" s="202">
        <v>21.33</v>
      </c>
      <c r="Q67" s="202">
        <v>8.68</v>
      </c>
      <c r="R67" s="202">
        <v>8.9499999999999993</v>
      </c>
      <c r="S67" s="202">
        <v>11.15</v>
      </c>
      <c r="T67" s="202">
        <v>0</v>
      </c>
      <c r="U67" s="202">
        <v>60.35</v>
      </c>
      <c r="V67" s="202">
        <v>7.68</v>
      </c>
      <c r="W67" s="202">
        <v>19.100000000000001</v>
      </c>
      <c r="X67" s="202">
        <v>41.76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58.97</v>
      </c>
      <c r="AQ67" s="202">
        <v>38.1</v>
      </c>
      <c r="AR67" s="202">
        <v>40.299999999999997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403.92</v>
      </c>
      <c r="L68" s="202">
        <v>6.73</v>
      </c>
      <c r="M68" s="202">
        <v>30.67</v>
      </c>
      <c r="N68" s="202">
        <v>50.16</v>
      </c>
      <c r="O68" s="202">
        <v>70.849999999999994</v>
      </c>
      <c r="P68" s="202">
        <v>21.33</v>
      </c>
      <c r="Q68" s="202">
        <v>8.68</v>
      </c>
      <c r="R68" s="202">
        <v>8.9499999999999993</v>
      </c>
      <c r="S68" s="202">
        <v>11.15</v>
      </c>
      <c r="T68" s="202">
        <v>0</v>
      </c>
      <c r="U68" s="202">
        <v>60.35</v>
      </c>
      <c r="V68" s="202">
        <v>7.68</v>
      </c>
      <c r="W68" s="202">
        <v>19.100000000000001</v>
      </c>
      <c r="X68" s="202">
        <v>41.76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58.97</v>
      </c>
      <c r="AQ68" s="202">
        <v>38.1</v>
      </c>
      <c r="AR68" s="202">
        <v>32.22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480.85</v>
      </c>
      <c r="L69" s="202">
        <v>6.73</v>
      </c>
      <c r="M69" s="202">
        <v>30.67</v>
      </c>
      <c r="N69" s="202">
        <v>50.16</v>
      </c>
      <c r="O69" s="202">
        <v>70.849999999999994</v>
      </c>
      <c r="P69" s="202">
        <v>21.33</v>
      </c>
      <c r="Q69" s="202">
        <v>8.68</v>
      </c>
      <c r="R69" s="202">
        <v>8.9499999999999993</v>
      </c>
      <c r="S69" s="202">
        <v>11.15</v>
      </c>
      <c r="T69" s="202">
        <v>0</v>
      </c>
      <c r="U69" s="202">
        <v>60.35</v>
      </c>
      <c r="V69" s="202">
        <v>7.68</v>
      </c>
      <c r="W69" s="202">
        <v>19.100000000000001</v>
      </c>
      <c r="X69" s="202">
        <v>41.76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58.97</v>
      </c>
      <c r="AQ69" s="202">
        <v>38.1</v>
      </c>
      <c r="AR69" s="202">
        <v>19.66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490.1</v>
      </c>
      <c r="L70" s="202">
        <v>6.73</v>
      </c>
      <c r="M70" s="202">
        <v>30.67</v>
      </c>
      <c r="N70" s="202">
        <v>50.16</v>
      </c>
      <c r="O70" s="202">
        <v>70.849999999999994</v>
      </c>
      <c r="P70" s="202">
        <v>21.33</v>
      </c>
      <c r="Q70" s="202">
        <v>8.68</v>
      </c>
      <c r="R70" s="202">
        <v>8.9499999999999993</v>
      </c>
      <c r="S70" s="202">
        <v>11.15</v>
      </c>
      <c r="T70" s="202">
        <v>0</v>
      </c>
      <c r="U70" s="202">
        <v>60.35</v>
      </c>
      <c r="V70" s="202">
        <v>7.68</v>
      </c>
      <c r="W70" s="202">
        <v>19.100000000000001</v>
      </c>
      <c r="X70" s="202">
        <v>41.76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58.97</v>
      </c>
      <c r="AQ70" s="202">
        <v>38.1</v>
      </c>
      <c r="AR70" s="202">
        <v>9.23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489.84</v>
      </c>
      <c r="L71" s="202">
        <v>6.07</v>
      </c>
      <c r="M71" s="202">
        <v>30.67</v>
      </c>
      <c r="N71" s="202">
        <v>50.16</v>
      </c>
      <c r="O71" s="202">
        <v>70.849999999999994</v>
      </c>
      <c r="P71" s="202">
        <v>21.33</v>
      </c>
      <c r="Q71" s="202">
        <v>8.59</v>
      </c>
      <c r="R71" s="202">
        <v>8.9499999999999993</v>
      </c>
      <c r="S71" s="202">
        <v>11.15</v>
      </c>
      <c r="T71" s="202">
        <v>0</v>
      </c>
      <c r="U71" s="202">
        <v>60.35</v>
      </c>
      <c r="V71" s="202">
        <v>7.68</v>
      </c>
      <c r="W71" s="202">
        <v>19.100000000000001</v>
      </c>
      <c r="X71" s="202">
        <v>41.76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58.97</v>
      </c>
      <c r="AQ71" s="202">
        <v>38.1</v>
      </c>
      <c r="AR71" s="202">
        <v>2.98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489.84</v>
      </c>
      <c r="L72" s="202">
        <v>6.51</v>
      </c>
      <c r="M72" s="202">
        <v>30.67</v>
      </c>
      <c r="N72" s="202">
        <v>50.16</v>
      </c>
      <c r="O72" s="202">
        <v>70.849999999999994</v>
      </c>
      <c r="P72" s="202">
        <v>21.33</v>
      </c>
      <c r="Q72" s="202">
        <v>8.68</v>
      </c>
      <c r="R72" s="202">
        <v>8.9499999999999993</v>
      </c>
      <c r="S72" s="202">
        <v>11.15</v>
      </c>
      <c r="T72" s="202">
        <v>0</v>
      </c>
      <c r="U72" s="202">
        <v>60.35</v>
      </c>
      <c r="V72" s="202">
        <v>7.68</v>
      </c>
      <c r="W72" s="202">
        <v>19.100000000000001</v>
      </c>
      <c r="X72" s="202">
        <v>41.76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58.97</v>
      </c>
      <c r="AQ72" s="202">
        <v>38.1</v>
      </c>
      <c r="AR72" s="202">
        <v>1.19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489.84</v>
      </c>
      <c r="L73" s="202">
        <v>6.73</v>
      </c>
      <c r="M73" s="202">
        <v>30.67</v>
      </c>
      <c r="N73" s="202">
        <v>50.16</v>
      </c>
      <c r="O73" s="202">
        <v>70.849999999999994</v>
      </c>
      <c r="P73" s="202">
        <v>21.33</v>
      </c>
      <c r="Q73" s="202">
        <v>8.68</v>
      </c>
      <c r="R73" s="202">
        <v>8.9499999999999993</v>
      </c>
      <c r="S73" s="202">
        <v>11.15</v>
      </c>
      <c r="T73" s="202">
        <v>0</v>
      </c>
      <c r="U73" s="202">
        <v>60.35</v>
      </c>
      <c r="V73" s="202">
        <v>7.68</v>
      </c>
      <c r="W73" s="202">
        <v>19.100000000000001</v>
      </c>
      <c r="X73" s="202">
        <v>41.76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58.97</v>
      </c>
      <c r="AQ73" s="202">
        <v>38.1</v>
      </c>
      <c r="AR73" s="202">
        <v>0.62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489.84</v>
      </c>
      <c r="L74" s="202">
        <v>6.73</v>
      </c>
      <c r="M74" s="202">
        <v>30.67</v>
      </c>
      <c r="N74" s="202">
        <v>50.16</v>
      </c>
      <c r="O74" s="202">
        <v>70.849999999999994</v>
      </c>
      <c r="P74" s="202">
        <v>21.33</v>
      </c>
      <c r="Q74" s="202">
        <v>8.68</v>
      </c>
      <c r="R74" s="202">
        <v>8.9499999999999993</v>
      </c>
      <c r="S74" s="202">
        <v>11.15</v>
      </c>
      <c r="T74" s="202">
        <v>0</v>
      </c>
      <c r="U74" s="202">
        <v>60.35</v>
      </c>
      <c r="V74" s="202">
        <v>7.68</v>
      </c>
      <c r="W74" s="202">
        <v>19.100000000000001</v>
      </c>
      <c r="X74" s="202">
        <v>41.76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58.97</v>
      </c>
      <c r="AQ74" s="202">
        <v>38.1</v>
      </c>
      <c r="AR74" s="202">
        <v>0.33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489.84</v>
      </c>
      <c r="L75" s="202">
        <v>6.73</v>
      </c>
      <c r="M75" s="202">
        <v>30.67</v>
      </c>
      <c r="N75" s="202">
        <v>50.16</v>
      </c>
      <c r="O75" s="202">
        <v>70.849999999999994</v>
      </c>
      <c r="P75" s="202">
        <v>21.33</v>
      </c>
      <c r="Q75" s="202">
        <v>8.68</v>
      </c>
      <c r="R75" s="202">
        <v>8.9499999999999993</v>
      </c>
      <c r="S75" s="202">
        <v>11.15</v>
      </c>
      <c r="T75" s="202">
        <v>0</v>
      </c>
      <c r="U75" s="202">
        <v>60.35</v>
      </c>
      <c r="V75" s="202">
        <v>7.68</v>
      </c>
      <c r="W75" s="202">
        <v>19.100000000000001</v>
      </c>
      <c r="X75" s="202">
        <v>41.76</v>
      </c>
      <c r="Y75" s="202">
        <v>0</v>
      </c>
      <c r="Z75">
        <v>0</v>
      </c>
      <c r="AA75" s="202">
        <v>-0.03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58.97</v>
      </c>
      <c r="AQ75" s="202">
        <v>30.41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489.84</v>
      </c>
      <c r="L76" s="202">
        <v>6.73</v>
      </c>
      <c r="M76" s="202">
        <v>30.67</v>
      </c>
      <c r="N76" s="202">
        <v>50.16</v>
      </c>
      <c r="O76" s="202">
        <v>70.849999999999994</v>
      </c>
      <c r="P76" s="202">
        <v>21.33</v>
      </c>
      <c r="Q76" s="202">
        <v>8.68</v>
      </c>
      <c r="R76" s="202">
        <v>8.9499999999999993</v>
      </c>
      <c r="S76" s="202">
        <v>11.15</v>
      </c>
      <c r="T76" s="202">
        <v>0</v>
      </c>
      <c r="U76" s="202">
        <v>60.35</v>
      </c>
      <c r="V76" s="202">
        <v>7.68</v>
      </c>
      <c r="W76" s="202">
        <v>19.100000000000001</v>
      </c>
      <c r="X76" s="202">
        <v>41.76</v>
      </c>
      <c r="Y76" s="202">
        <v>0</v>
      </c>
      <c r="Z76">
        <v>0</v>
      </c>
      <c r="AA76" s="202">
        <v>-0.03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58.97</v>
      </c>
      <c r="AQ76" s="202">
        <v>30.41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489.84</v>
      </c>
      <c r="L77" s="202">
        <v>6.73</v>
      </c>
      <c r="M77" s="202">
        <v>30.67</v>
      </c>
      <c r="N77" s="202">
        <v>50.16</v>
      </c>
      <c r="O77" s="202">
        <v>70.849999999999994</v>
      </c>
      <c r="P77" s="202">
        <v>21.33</v>
      </c>
      <c r="Q77" s="202">
        <v>8.68</v>
      </c>
      <c r="R77" s="202">
        <v>8.9499999999999993</v>
      </c>
      <c r="S77" s="202">
        <v>11.15</v>
      </c>
      <c r="T77" s="202">
        <v>0</v>
      </c>
      <c r="U77" s="202">
        <v>60.35</v>
      </c>
      <c r="V77" s="202">
        <v>7.68</v>
      </c>
      <c r="W77" s="202">
        <v>19.100000000000001</v>
      </c>
      <c r="X77" s="202">
        <v>41.76</v>
      </c>
      <c r="Y77" s="202">
        <v>0</v>
      </c>
      <c r="Z77">
        <v>0</v>
      </c>
      <c r="AA77" s="202">
        <v>-0.03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58.97</v>
      </c>
      <c r="AQ77" s="202">
        <v>30.41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489.84</v>
      </c>
      <c r="L78" s="202">
        <v>6.73</v>
      </c>
      <c r="M78" s="202">
        <v>30.67</v>
      </c>
      <c r="N78" s="202">
        <v>50.16</v>
      </c>
      <c r="O78" s="202">
        <v>70.849999999999994</v>
      </c>
      <c r="P78" s="202">
        <v>21.33</v>
      </c>
      <c r="Q78" s="202">
        <v>8.68</v>
      </c>
      <c r="R78" s="202">
        <v>8.9499999999999993</v>
      </c>
      <c r="S78" s="202">
        <v>11.15</v>
      </c>
      <c r="T78" s="202">
        <v>0</v>
      </c>
      <c r="U78" s="202">
        <v>60.35</v>
      </c>
      <c r="V78" s="202">
        <v>7.68</v>
      </c>
      <c r="W78" s="202">
        <v>19.100000000000001</v>
      </c>
      <c r="X78" s="202">
        <v>41.76</v>
      </c>
      <c r="Y78" s="202">
        <v>0</v>
      </c>
      <c r="Z78">
        <v>0</v>
      </c>
      <c r="AA78" s="202">
        <v>-0.03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58.97</v>
      </c>
      <c r="AQ78" s="202">
        <v>30.41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434.32</v>
      </c>
      <c r="L79" s="202">
        <v>6.73</v>
      </c>
      <c r="M79" s="202">
        <v>30.67</v>
      </c>
      <c r="N79" s="202">
        <v>50.16</v>
      </c>
      <c r="O79" s="202">
        <v>70.849999999999994</v>
      </c>
      <c r="P79" s="202">
        <v>21.33</v>
      </c>
      <c r="Q79" s="202">
        <v>8.68</v>
      </c>
      <c r="R79" s="202">
        <v>8.9499999999999993</v>
      </c>
      <c r="S79" s="202">
        <v>11.15</v>
      </c>
      <c r="T79" s="202">
        <v>0</v>
      </c>
      <c r="U79" s="202">
        <v>60.35</v>
      </c>
      <c r="V79" s="202">
        <v>7.68</v>
      </c>
      <c r="W79" s="202">
        <v>19.100000000000001</v>
      </c>
      <c r="X79" s="202">
        <v>41.76</v>
      </c>
      <c r="Y79" s="202">
        <v>0</v>
      </c>
      <c r="Z79">
        <v>0</v>
      </c>
      <c r="AA79" s="202">
        <v>-0.03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58.97</v>
      </c>
      <c r="AQ79" s="202">
        <v>30.41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427</v>
      </c>
      <c r="L80" s="202">
        <v>6.73</v>
      </c>
      <c r="M80" s="202">
        <v>30.67</v>
      </c>
      <c r="N80" s="202">
        <v>50.16</v>
      </c>
      <c r="O80" s="202">
        <v>70.849999999999994</v>
      </c>
      <c r="P80" s="202">
        <v>21.33</v>
      </c>
      <c r="Q80" s="202">
        <v>8.68</v>
      </c>
      <c r="R80" s="202">
        <v>8.9499999999999993</v>
      </c>
      <c r="S80" s="202">
        <v>11.15</v>
      </c>
      <c r="T80" s="202">
        <v>0</v>
      </c>
      <c r="U80" s="202">
        <v>60.35</v>
      </c>
      <c r="V80" s="202">
        <v>7.68</v>
      </c>
      <c r="W80" s="202">
        <v>19.100000000000001</v>
      </c>
      <c r="X80" s="202">
        <v>41.76</v>
      </c>
      <c r="Y80" s="202">
        <v>0</v>
      </c>
      <c r="Z80">
        <v>0</v>
      </c>
      <c r="AA80" s="202">
        <v>-0.03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58.97</v>
      </c>
      <c r="AQ80" s="202">
        <v>30.41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396.22</v>
      </c>
      <c r="L81" s="202">
        <v>6.73</v>
      </c>
      <c r="M81" s="202">
        <v>30.67</v>
      </c>
      <c r="N81" s="202">
        <v>50.16</v>
      </c>
      <c r="O81" s="202">
        <v>70.849999999999994</v>
      </c>
      <c r="P81" s="202">
        <v>21.33</v>
      </c>
      <c r="Q81" s="202">
        <v>8.68</v>
      </c>
      <c r="R81" s="202">
        <v>8.9499999999999993</v>
      </c>
      <c r="S81" s="202">
        <v>11.15</v>
      </c>
      <c r="T81" s="202">
        <v>0</v>
      </c>
      <c r="U81" s="202">
        <v>60.35</v>
      </c>
      <c r="V81" s="202">
        <v>7.68</v>
      </c>
      <c r="W81" s="202">
        <v>19.100000000000001</v>
      </c>
      <c r="X81" s="202">
        <v>41.76</v>
      </c>
      <c r="Y81" s="202">
        <v>0</v>
      </c>
      <c r="Z81">
        <v>0</v>
      </c>
      <c r="AA81" s="202">
        <v>-0.03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58.97</v>
      </c>
      <c r="AQ81" s="202">
        <v>30.41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392.37</v>
      </c>
      <c r="L82" s="202">
        <v>6.73</v>
      </c>
      <c r="M82" s="202">
        <v>30.67</v>
      </c>
      <c r="N82" s="202">
        <v>50.16</v>
      </c>
      <c r="O82" s="202">
        <v>70.849999999999994</v>
      </c>
      <c r="P82" s="202">
        <v>21.33</v>
      </c>
      <c r="Q82" s="202">
        <v>8.68</v>
      </c>
      <c r="R82" s="202">
        <v>8.9499999999999993</v>
      </c>
      <c r="S82" s="202">
        <v>11.15</v>
      </c>
      <c r="T82" s="202">
        <v>0</v>
      </c>
      <c r="U82" s="202">
        <v>60.35</v>
      </c>
      <c r="V82" s="202">
        <v>7.68</v>
      </c>
      <c r="W82" s="202">
        <v>19.100000000000001</v>
      </c>
      <c r="X82" s="202">
        <v>41.76</v>
      </c>
      <c r="Y82" s="202">
        <v>0</v>
      </c>
      <c r="Z82">
        <v>0</v>
      </c>
      <c r="AA82" s="202">
        <v>-0.03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58.97</v>
      </c>
      <c r="AQ82" s="202">
        <v>30.41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401.03</v>
      </c>
      <c r="L83" s="202">
        <v>7</v>
      </c>
      <c r="M83" s="202">
        <v>30.67</v>
      </c>
      <c r="N83" s="202">
        <v>50.16</v>
      </c>
      <c r="O83" s="202">
        <v>70.849999999999994</v>
      </c>
      <c r="P83" s="202">
        <v>21.33</v>
      </c>
      <c r="Q83" s="202">
        <v>8.68</v>
      </c>
      <c r="R83" s="202">
        <v>8.9499999999999993</v>
      </c>
      <c r="S83" s="202">
        <v>11.15</v>
      </c>
      <c r="T83" s="202">
        <v>0</v>
      </c>
      <c r="U83" s="202">
        <v>60.35</v>
      </c>
      <c r="V83" s="202">
        <v>7.68</v>
      </c>
      <c r="W83" s="202">
        <v>19.100000000000001</v>
      </c>
      <c r="X83" s="202">
        <v>41.76</v>
      </c>
      <c r="Y83" s="202">
        <v>0</v>
      </c>
      <c r="Z83">
        <v>0</v>
      </c>
      <c r="AA83" s="202">
        <v>-0.03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58.97</v>
      </c>
      <c r="AQ83" s="202">
        <v>30.41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404.88</v>
      </c>
      <c r="L84" s="202">
        <v>7</v>
      </c>
      <c r="M84" s="202">
        <v>30.67</v>
      </c>
      <c r="N84" s="202">
        <v>50.16</v>
      </c>
      <c r="O84" s="202">
        <v>70.849999999999994</v>
      </c>
      <c r="P84" s="202">
        <v>21.33</v>
      </c>
      <c r="Q84" s="202">
        <v>8.68</v>
      </c>
      <c r="R84" s="202">
        <v>8.9499999999999993</v>
      </c>
      <c r="S84" s="202">
        <v>11.15</v>
      </c>
      <c r="T84" s="202">
        <v>0</v>
      </c>
      <c r="U84" s="202">
        <v>60.35</v>
      </c>
      <c r="V84" s="202">
        <v>7.68</v>
      </c>
      <c r="W84" s="202">
        <v>19.100000000000001</v>
      </c>
      <c r="X84" s="202">
        <v>41.76</v>
      </c>
      <c r="Y84" s="202">
        <v>0</v>
      </c>
      <c r="Z84">
        <v>0</v>
      </c>
      <c r="AA84" s="202">
        <v>-0.03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58.97</v>
      </c>
      <c r="AQ84" s="202">
        <v>30.41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401.99</v>
      </c>
      <c r="L85" s="202">
        <v>7</v>
      </c>
      <c r="M85" s="202">
        <v>30.67</v>
      </c>
      <c r="N85" s="202">
        <v>50.16</v>
      </c>
      <c r="O85" s="202">
        <v>70.849999999999994</v>
      </c>
      <c r="P85" s="202">
        <v>21.33</v>
      </c>
      <c r="Q85" s="202">
        <v>8.68</v>
      </c>
      <c r="R85" s="202">
        <v>8.9499999999999993</v>
      </c>
      <c r="S85" s="202">
        <v>11.15</v>
      </c>
      <c r="T85" s="202">
        <v>0</v>
      </c>
      <c r="U85" s="202">
        <v>60.35</v>
      </c>
      <c r="V85" s="202">
        <v>4.8099999999999996</v>
      </c>
      <c r="W85" s="202">
        <v>19.100000000000001</v>
      </c>
      <c r="X85" s="202">
        <v>41.76</v>
      </c>
      <c r="Y85" s="202">
        <v>0</v>
      </c>
      <c r="Z85">
        <v>0</v>
      </c>
      <c r="AA85" s="202">
        <v>-0.03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58.97</v>
      </c>
      <c r="AQ85" s="202">
        <v>30.41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393.34</v>
      </c>
      <c r="L86" s="202">
        <v>7</v>
      </c>
      <c r="M86" s="202">
        <v>30.67</v>
      </c>
      <c r="N86" s="202">
        <v>50.16</v>
      </c>
      <c r="O86" s="202">
        <v>70.849999999999994</v>
      </c>
      <c r="P86" s="202">
        <v>21.33</v>
      </c>
      <c r="Q86" s="202">
        <v>8.68</v>
      </c>
      <c r="R86" s="202">
        <v>8.9499999999999993</v>
      </c>
      <c r="S86" s="202">
        <v>11.15</v>
      </c>
      <c r="T86" s="202">
        <v>0</v>
      </c>
      <c r="U86" s="202">
        <v>60.35</v>
      </c>
      <c r="V86" s="202">
        <v>4.8099999999999996</v>
      </c>
      <c r="W86" s="202">
        <v>19.100000000000001</v>
      </c>
      <c r="X86" s="202">
        <v>41.76</v>
      </c>
      <c r="Y86" s="202">
        <v>0</v>
      </c>
      <c r="Z86">
        <v>0</v>
      </c>
      <c r="AA86" s="202">
        <v>-0.03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58.97</v>
      </c>
      <c r="AQ86" s="202">
        <v>30.41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385.64</v>
      </c>
      <c r="L87" s="202">
        <v>7</v>
      </c>
      <c r="M87" s="202">
        <v>30.67</v>
      </c>
      <c r="N87" s="202">
        <v>50.16</v>
      </c>
      <c r="O87" s="202">
        <v>70.849999999999994</v>
      </c>
      <c r="P87" s="202">
        <v>21.33</v>
      </c>
      <c r="Q87" s="202">
        <v>8.68</v>
      </c>
      <c r="R87" s="202">
        <v>8.9499999999999993</v>
      </c>
      <c r="S87" s="202">
        <v>11.15</v>
      </c>
      <c r="T87" s="202">
        <v>0</v>
      </c>
      <c r="U87" s="202">
        <v>60.35</v>
      </c>
      <c r="V87" s="202">
        <v>4.8099999999999996</v>
      </c>
      <c r="W87" s="202">
        <v>19.100000000000001</v>
      </c>
      <c r="X87" s="202">
        <v>41.76</v>
      </c>
      <c r="Y87" s="202">
        <v>0</v>
      </c>
      <c r="Z87">
        <v>0</v>
      </c>
      <c r="AA87" s="202">
        <v>-0.03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58.97</v>
      </c>
      <c r="AQ87" s="202">
        <v>30.41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383.72</v>
      </c>
      <c r="L88" s="202">
        <v>7</v>
      </c>
      <c r="M88" s="202">
        <v>30.67</v>
      </c>
      <c r="N88" s="202">
        <v>50.16</v>
      </c>
      <c r="O88" s="202">
        <v>70.849999999999994</v>
      </c>
      <c r="P88" s="202">
        <v>21.33</v>
      </c>
      <c r="Q88" s="202">
        <v>8.68</v>
      </c>
      <c r="R88" s="202">
        <v>8.9499999999999993</v>
      </c>
      <c r="S88" s="202">
        <v>11.15</v>
      </c>
      <c r="T88" s="202">
        <v>0</v>
      </c>
      <c r="U88" s="202">
        <v>60.35</v>
      </c>
      <c r="V88" s="202">
        <v>4.8099999999999996</v>
      </c>
      <c r="W88" s="202">
        <v>19.100000000000001</v>
      </c>
      <c r="X88" s="202">
        <v>41.76</v>
      </c>
      <c r="Y88" s="202">
        <v>0</v>
      </c>
      <c r="Z88">
        <v>0</v>
      </c>
      <c r="AA88" s="202">
        <v>-0.03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58.97</v>
      </c>
      <c r="AQ88" s="202">
        <v>30.41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384.68</v>
      </c>
      <c r="L89" s="202">
        <v>7</v>
      </c>
      <c r="M89" s="202">
        <v>30.67</v>
      </c>
      <c r="N89" s="202">
        <v>50.16</v>
      </c>
      <c r="O89" s="202">
        <v>70.849999999999994</v>
      </c>
      <c r="P89" s="202">
        <v>21.33</v>
      </c>
      <c r="Q89" s="202">
        <v>8.68</v>
      </c>
      <c r="R89" s="202">
        <v>8.9499999999999993</v>
      </c>
      <c r="S89" s="202">
        <v>11.15</v>
      </c>
      <c r="T89" s="202">
        <v>0</v>
      </c>
      <c r="U89" s="202">
        <v>60.35</v>
      </c>
      <c r="V89" s="202">
        <v>4.8099999999999996</v>
      </c>
      <c r="W89" s="202">
        <v>19.100000000000001</v>
      </c>
      <c r="X89" s="202">
        <v>41.76</v>
      </c>
      <c r="Y89" s="202">
        <v>0</v>
      </c>
      <c r="Z89">
        <v>0</v>
      </c>
      <c r="AA89" s="202">
        <v>-0.03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58.97</v>
      </c>
      <c r="AQ89" s="202">
        <v>30.41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387.57</v>
      </c>
      <c r="L90" s="202">
        <v>7</v>
      </c>
      <c r="M90" s="202">
        <v>30.67</v>
      </c>
      <c r="N90" s="202">
        <v>50.16</v>
      </c>
      <c r="O90" s="202">
        <v>70.849999999999994</v>
      </c>
      <c r="P90" s="202">
        <v>21.33</v>
      </c>
      <c r="Q90" s="202">
        <v>8.68</v>
      </c>
      <c r="R90" s="202">
        <v>8.9499999999999993</v>
      </c>
      <c r="S90" s="202">
        <v>11.15</v>
      </c>
      <c r="T90" s="202">
        <v>0</v>
      </c>
      <c r="U90" s="202">
        <v>60.35</v>
      </c>
      <c r="V90" s="202">
        <v>4.8099999999999996</v>
      </c>
      <c r="W90" s="202">
        <v>19.100000000000001</v>
      </c>
      <c r="X90" s="202">
        <v>41.76</v>
      </c>
      <c r="Y90" s="202">
        <v>0</v>
      </c>
      <c r="Z90">
        <v>0</v>
      </c>
      <c r="AA90" s="202">
        <v>-0.03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58.97</v>
      </c>
      <c r="AQ90" s="202">
        <v>30.41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383.72</v>
      </c>
      <c r="L91" s="202">
        <v>6.73</v>
      </c>
      <c r="M91" s="202">
        <v>30.67</v>
      </c>
      <c r="N91" s="202">
        <v>50.16</v>
      </c>
      <c r="O91" s="202">
        <v>70.849999999999994</v>
      </c>
      <c r="P91" s="202">
        <v>21.33</v>
      </c>
      <c r="Q91" s="202">
        <v>8.68</v>
      </c>
      <c r="R91" s="202">
        <v>8.9499999999999993</v>
      </c>
      <c r="S91" s="202">
        <v>11.15</v>
      </c>
      <c r="T91" s="202">
        <v>0</v>
      </c>
      <c r="U91" s="202">
        <v>60.35</v>
      </c>
      <c r="V91" s="202">
        <v>5</v>
      </c>
      <c r="W91" s="202">
        <v>19.100000000000001</v>
      </c>
      <c r="X91" s="202">
        <v>41.76</v>
      </c>
      <c r="Y91" s="202">
        <v>0</v>
      </c>
      <c r="Z91">
        <v>0</v>
      </c>
      <c r="AA91" s="202">
        <v>-0.03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58.97</v>
      </c>
      <c r="AQ91" s="202">
        <v>31.62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376.99</v>
      </c>
      <c r="L92" s="202">
        <v>6.73</v>
      </c>
      <c r="M92" s="202">
        <v>30.67</v>
      </c>
      <c r="N92" s="202">
        <v>50.16</v>
      </c>
      <c r="O92" s="202">
        <v>70.849999999999994</v>
      </c>
      <c r="P92" s="202">
        <v>21.33</v>
      </c>
      <c r="Q92" s="202">
        <v>8.68</v>
      </c>
      <c r="R92" s="202">
        <v>8.9499999999999993</v>
      </c>
      <c r="S92" s="202">
        <v>11.15</v>
      </c>
      <c r="T92" s="202">
        <v>0</v>
      </c>
      <c r="U92" s="202">
        <v>60.35</v>
      </c>
      <c r="V92" s="202">
        <v>5</v>
      </c>
      <c r="W92" s="202">
        <v>19.100000000000001</v>
      </c>
      <c r="X92" s="202">
        <v>41.76</v>
      </c>
      <c r="Y92" s="202">
        <v>0</v>
      </c>
      <c r="Z92">
        <v>0</v>
      </c>
      <c r="AA92" s="202">
        <v>-0.03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58.97</v>
      </c>
      <c r="AQ92" s="202">
        <v>31.62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359.68</v>
      </c>
      <c r="L93" s="202">
        <v>6.73</v>
      </c>
      <c r="M93" s="202">
        <v>30.67</v>
      </c>
      <c r="N93" s="202">
        <v>50.16</v>
      </c>
      <c r="O93" s="202">
        <v>70.849999999999994</v>
      </c>
      <c r="P93" s="202">
        <v>21.33</v>
      </c>
      <c r="Q93" s="202">
        <v>8.68</v>
      </c>
      <c r="R93" s="202">
        <v>8.9499999999999993</v>
      </c>
      <c r="S93" s="202">
        <v>11.15</v>
      </c>
      <c r="T93" s="202">
        <v>0</v>
      </c>
      <c r="U93" s="202">
        <v>60.35</v>
      </c>
      <c r="V93" s="202">
        <v>5</v>
      </c>
      <c r="W93" s="202">
        <v>19.100000000000001</v>
      </c>
      <c r="X93" s="202">
        <v>41.76</v>
      </c>
      <c r="Y93" s="202">
        <v>0</v>
      </c>
      <c r="Z93">
        <v>0</v>
      </c>
      <c r="AA93" s="202">
        <v>-0.02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58.97</v>
      </c>
      <c r="AQ93" s="202">
        <v>31.62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355.83</v>
      </c>
      <c r="L94" s="202">
        <v>6.73</v>
      </c>
      <c r="M94" s="202">
        <v>30.67</v>
      </c>
      <c r="N94" s="202">
        <v>50.16</v>
      </c>
      <c r="O94" s="202">
        <v>70.849999999999994</v>
      </c>
      <c r="P94" s="202">
        <v>21.33</v>
      </c>
      <c r="Q94" s="202">
        <v>8.68</v>
      </c>
      <c r="R94" s="202">
        <v>8.9499999999999993</v>
      </c>
      <c r="S94" s="202">
        <v>11.15</v>
      </c>
      <c r="T94" s="202">
        <v>0</v>
      </c>
      <c r="U94" s="202">
        <v>60.35</v>
      </c>
      <c r="V94" s="202">
        <v>5</v>
      </c>
      <c r="W94" s="202">
        <v>19.100000000000001</v>
      </c>
      <c r="X94" s="202">
        <v>34.44</v>
      </c>
      <c r="Y94" s="202">
        <v>0</v>
      </c>
      <c r="Z94">
        <v>0</v>
      </c>
      <c r="AA94" s="202">
        <v>-0.02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58.97</v>
      </c>
      <c r="AQ94" s="202">
        <v>31.62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351.98</v>
      </c>
      <c r="L95" s="202">
        <v>6.73</v>
      </c>
      <c r="M95" s="202">
        <v>30.67</v>
      </c>
      <c r="N95" s="202">
        <v>50.16</v>
      </c>
      <c r="O95" s="202">
        <v>70.849999999999994</v>
      </c>
      <c r="P95" s="202">
        <v>21.33</v>
      </c>
      <c r="Q95" s="202">
        <v>8.68</v>
      </c>
      <c r="R95" s="202">
        <v>8.9499999999999993</v>
      </c>
      <c r="S95" s="202">
        <v>11.15</v>
      </c>
      <c r="T95" s="202">
        <v>0</v>
      </c>
      <c r="U95" s="202">
        <v>60.35</v>
      </c>
      <c r="V95" s="202">
        <v>5</v>
      </c>
      <c r="W95" s="202">
        <v>19.100000000000001</v>
      </c>
      <c r="X95" s="202">
        <v>41.76</v>
      </c>
      <c r="Y95" s="202">
        <v>0</v>
      </c>
      <c r="Z95">
        <v>0</v>
      </c>
      <c r="AA95" s="202">
        <v>-0.02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58.97</v>
      </c>
      <c r="AQ95" s="202">
        <v>31.62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350.06</v>
      </c>
      <c r="L96" s="202">
        <v>6.73</v>
      </c>
      <c r="M96" s="202">
        <v>30.67</v>
      </c>
      <c r="N96" s="202">
        <v>50.16</v>
      </c>
      <c r="O96" s="202">
        <v>70.849999999999994</v>
      </c>
      <c r="P96" s="202">
        <v>21.33</v>
      </c>
      <c r="Q96" s="202">
        <v>8.68</v>
      </c>
      <c r="R96" s="202">
        <v>8.9499999999999993</v>
      </c>
      <c r="S96" s="202">
        <v>11.15</v>
      </c>
      <c r="T96" s="202">
        <v>0</v>
      </c>
      <c r="U96" s="202">
        <v>60.35</v>
      </c>
      <c r="V96" s="202">
        <v>5</v>
      </c>
      <c r="W96" s="202">
        <v>19.100000000000001</v>
      </c>
      <c r="X96" s="202">
        <v>41.76</v>
      </c>
      <c r="Y96" s="202">
        <v>0</v>
      </c>
      <c r="Z96">
        <v>0</v>
      </c>
      <c r="AA96" s="202">
        <v>-0.02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58.97</v>
      </c>
      <c r="AQ96" s="202">
        <v>31.62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302.94</v>
      </c>
      <c r="L97" s="202">
        <v>6.73</v>
      </c>
      <c r="M97" s="202">
        <v>30.67</v>
      </c>
      <c r="N97" s="202">
        <v>50.16</v>
      </c>
      <c r="O97" s="202">
        <v>70.849999999999994</v>
      </c>
      <c r="P97" s="202">
        <v>21.33</v>
      </c>
      <c r="Q97" s="202">
        <v>8.68</v>
      </c>
      <c r="R97" s="202">
        <v>8.9499999999999993</v>
      </c>
      <c r="S97" s="202">
        <v>11.15</v>
      </c>
      <c r="T97" s="202">
        <v>0</v>
      </c>
      <c r="U97" s="202">
        <v>60.35</v>
      </c>
      <c r="V97" s="202">
        <v>5</v>
      </c>
      <c r="W97" s="202">
        <v>19.100000000000001</v>
      </c>
      <c r="X97" s="202">
        <v>41.76</v>
      </c>
      <c r="Y97" s="202">
        <v>0</v>
      </c>
      <c r="Z97">
        <v>0</v>
      </c>
      <c r="AA97" s="202">
        <v>-0.02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58.97</v>
      </c>
      <c r="AQ97" s="202">
        <v>31.62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269.27999999999997</v>
      </c>
      <c r="L98" s="202">
        <v>6.73</v>
      </c>
      <c r="M98" s="202">
        <v>30.67</v>
      </c>
      <c r="N98" s="202">
        <v>50.16</v>
      </c>
      <c r="O98" s="202">
        <v>70.849999999999994</v>
      </c>
      <c r="P98" s="202">
        <v>21.33</v>
      </c>
      <c r="Q98" s="202">
        <v>8.68</v>
      </c>
      <c r="R98" s="202">
        <v>8.9499999999999993</v>
      </c>
      <c r="S98" s="202">
        <v>11.15</v>
      </c>
      <c r="T98" s="202">
        <v>0</v>
      </c>
      <c r="U98" s="202">
        <v>60.35</v>
      </c>
      <c r="V98" s="202">
        <v>5</v>
      </c>
      <c r="W98" s="202">
        <v>19.100000000000001</v>
      </c>
      <c r="X98" s="202">
        <v>41.76</v>
      </c>
      <c r="Y98" s="202">
        <v>0</v>
      </c>
      <c r="Z98">
        <v>0</v>
      </c>
      <c r="AA98" s="202">
        <v>-0.02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58.97</v>
      </c>
      <c r="AQ98" s="202">
        <v>31.62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8.5922774999999998</v>
      </c>
      <c r="L99">
        <f t="shared" si="0"/>
        <v>0.1467500000000001</v>
      </c>
      <c r="M99">
        <f t="shared" si="0"/>
        <v>0.73608000000000096</v>
      </c>
      <c r="N99">
        <f t="shared" si="0"/>
        <v>1.2038399999999982</v>
      </c>
      <c r="O99">
        <f t="shared" si="0"/>
        <v>1.7004000000000026</v>
      </c>
      <c r="P99">
        <f t="shared" si="0"/>
        <v>0.51452999999999927</v>
      </c>
      <c r="Q99">
        <f t="shared" si="0"/>
        <v>0.18915249999999967</v>
      </c>
      <c r="R99">
        <f t="shared" si="0"/>
        <v>0.19330500000000023</v>
      </c>
      <c r="S99">
        <f t="shared" si="0"/>
        <v>0.23928749999999968</v>
      </c>
      <c r="T99">
        <f t="shared" si="0"/>
        <v>0</v>
      </c>
      <c r="U99">
        <f t="shared" si="0"/>
        <v>1.3525050000000012</v>
      </c>
      <c r="V99">
        <f t="shared" si="0"/>
        <v>0.16096999999999992</v>
      </c>
      <c r="W99">
        <f t="shared" si="0"/>
        <v>0.42928499999999942</v>
      </c>
      <c r="X99">
        <f t="shared" si="0"/>
        <v>0.93815250000000205</v>
      </c>
      <c r="Y99">
        <f t="shared" si="0"/>
        <v>0</v>
      </c>
      <c r="Z99">
        <f t="shared" si="0"/>
        <v>0</v>
      </c>
      <c r="AA99">
        <f t="shared" si="0"/>
        <v>-4.1750000000000028E-4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1.3104799999999999</v>
      </c>
      <c r="AQ99">
        <f t="shared" ref="AQ99:AT99" si="1">SUM(AQ3:AQ98)/4000</f>
        <v>0.80500249999999862</v>
      </c>
      <c r="AR99">
        <f t="shared" si="1"/>
        <v>0.44521750000000021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38.47</v>
      </c>
      <c r="L3" s="202">
        <v>22.12</v>
      </c>
      <c r="M3" s="202">
        <v>0</v>
      </c>
      <c r="N3" s="202">
        <v>14.43</v>
      </c>
      <c r="O3" s="202">
        <v>48.71</v>
      </c>
      <c r="P3" s="202">
        <v>60.04</v>
      </c>
      <c r="Q3" s="202">
        <v>2.89</v>
      </c>
      <c r="R3" s="202">
        <v>2.88</v>
      </c>
      <c r="S3" s="202">
        <v>3.85</v>
      </c>
      <c r="T3" s="202">
        <v>0</v>
      </c>
      <c r="U3" s="202">
        <v>256.51</v>
      </c>
      <c r="V3" s="202">
        <v>2.88</v>
      </c>
      <c r="W3" s="202">
        <v>5.77</v>
      </c>
      <c r="X3" s="202">
        <v>15.26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18.27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38.47</v>
      </c>
      <c r="L4" s="202">
        <v>22.21</v>
      </c>
      <c r="M4" s="202">
        <v>0</v>
      </c>
      <c r="N4" s="202">
        <v>14.43</v>
      </c>
      <c r="O4" s="202">
        <v>48.71</v>
      </c>
      <c r="P4" s="202">
        <v>60.04</v>
      </c>
      <c r="Q4" s="202">
        <v>3</v>
      </c>
      <c r="R4" s="202">
        <v>2.9</v>
      </c>
      <c r="S4" s="202">
        <v>3.86</v>
      </c>
      <c r="T4" s="202">
        <v>0</v>
      </c>
      <c r="U4" s="202">
        <v>256.51</v>
      </c>
      <c r="V4" s="202">
        <v>2.88</v>
      </c>
      <c r="W4" s="202">
        <v>5.77</v>
      </c>
      <c r="X4" s="202">
        <v>11.54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18.27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19.23</v>
      </c>
      <c r="L5" s="202">
        <v>22.21</v>
      </c>
      <c r="M5" s="202">
        <v>0</v>
      </c>
      <c r="N5" s="202">
        <v>24.04</v>
      </c>
      <c r="O5" s="202">
        <v>48.71</v>
      </c>
      <c r="P5" s="202">
        <v>60.04</v>
      </c>
      <c r="Q5" s="202">
        <v>3</v>
      </c>
      <c r="R5" s="202">
        <v>2.9</v>
      </c>
      <c r="S5" s="202">
        <v>3.86</v>
      </c>
      <c r="T5" s="202">
        <v>0</v>
      </c>
      <c r="U5" s="202">
        <v>256.51</v>
      </c>
      <c r="V5" s="202">
        <v>2.89</v>
      </c>
      <c r="W5" s="202">
        <v>6.13</v>
      </c>
      <c r="X5" s="202">
        <v>12.82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18.27</v>
      </c>
      <c r="AQ5" s="202">
        <v>19.239999999999998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19.23</v>
      </c>
      <c r="L6" s="202">
        <v>22.21</v>
      </c>
      <c r="M6" s="202">
        <v>0</v>
      </c>
      <c r="N6" s="202">
        <v>24.04</v>
      </c>
      <c r="O6" s="202">
        <v>48.71</v>
      </c>
      <c r="P6" s="202">
        <v>60.04</v>
      </c>
      <c r="Q6" s="202">
        <v>3</v>
      </c>
      <c r="R6" s="202">
        <v>2.9</v>
      </c>
      <c r="S6" s="202">
        <v>3.86</v>
      </c>
      <c r="T6" s="202">
        <v>0</v>
      </c>
      <c r="U6" s="202">
        <v>256.51</v>
      </c>
      <c r="V6" s="202">
        <v>2.89</v>
      </c>
      <c r="W6" s="202">
        <v>6.13</v>
      </c>
      <c r="X6" s="202">
        <v>12.82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18.27</v>
      </c>
      <c r="AQ6" s="202">
        <v>19.239999999999998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19.23</v>
      </c>
      <c r="L7" s="202">
        <v>22.21</v>
      </c>
      <c r="M7" s="202">
        <v>0</v>
      </c>
      <c r="N7" s="202">
        <v>24.04</v>
      </c>
      <c r="O7" s="202">
        <v>48.71</v>
      </c>
      <c r="P7" s="202">
        <v>53.5</v>
      </c>
      <c r="Q7" s="202">
        <v>3</v>
      </c>
      <c r="R7" s="202">
        <v>2.9</v>
      </c>
      <c r="S7" s="202">
        <v>3.86</v>
      </c>
      <c r="T7" s="202">
        <v>0</v>
      </c>
      <c r="U7" s="202">
        <v>256.51</v>
      </c>
      <c r="V7" s="202">
        <v>2.89</v>
      </c>
      <c r="W7" s="202">
        <v>6.13</v>
      </c>
      <c r="X7" s="202">
        <v>12.82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18.27</v>
      </c>
      <c r="AQ7" s="202">
        <v>14.58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19.23</v>
      </c>
      <c r="L8" s="202">
        <v>22.21</v>
      </c>
      <c r="M8" s="202">
        <v>0</v>
      </c>
      <c r="N8" s="202">
        <v>24.04</v>
      </c>
      <c r="O8" s="202">
        <v>48.71</v>
      </c>
      <c r="P8" s="202">
        <v>53.5</v>
      </c>
      <c r="Q8" s="202">
        <v>3</v>
      </c>
      <c r="R8" s="202">
        <v>2.9</v>
      </c>
      <c r="S8" s="202">
        <v>3.86</v>
      </c>
      <c r="T8" s="202">
        <v>0</v>
      </c>
      <c r="U8" s="202">
        <v>256.51</v>
      </c>
      <c r="V8" s="202">
        <v>2.89</v>
      </c>
      <c r="W8" s="202">
        <v>6.13</v>
      </c>
      <c r="X8" s="202">
        <v>12.82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18.27</v>
      </c>
      <c r="AQ8" s="202">
        <v>14.58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19.23</v>
      </c>
      <c r="L9" s="202">
        <v>22.21</v>
      </c>
      <c r="M9" s="202">
        <v>0</v>
      </c>
      <c r="N9" s="202">
        <v>29</v>
      </c>
      <c r="O9" s="202">
        <v>48.71</v>
      </c>
      <c r="P9" s="202">
        <v>53.5</v>
      </c>
      <c r="Q9" s="202">
        <v>3</v>
      </c>
      <c r="R9" s="202">
        <v>2.9</v>
      </c>
      <c r="S9" s="202">
        <v>3.86</v>
      </c>
      <c r="T9" s="202">
        <v>0</v>
      </c>
      <c r="U9" s="202">
        <v>256.51</v>
      </c>
      <c r="V9" s="202">
        <v>2.89</v>
      </c>
      <c r="W9" s="202">
        <v>6.13</v>
      </c>
      <c r="X9" s="202">
        <v>12.82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18.27</v>
      </c>
      <c r="AQ9" s="202">
        <v>14.58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19.23</v>
      </c>
      <c r="L10" s="202">
        <v>22.21</v>
      </c>
      <c r="M10" s="202">
        <v>0</v>
      </c>
      <c r="N10" s="202">
        <v>29</v>
      </c>
      <c r="O10" s="202">
        <v>48.71</v>
      </c>
      <c r="P10" s="202">
        <v>53.5</v>
      </c>
      <c r="Q10" s="202">
        <v>3</v>
      </c>
      <c r="R10" s="202">
        <v>2.9</v>
      </c>
      <c r="S10" s="202">
        <v>3.86</v>
      </c>
      <c r="T10" s="202">
        <v>0</v>
      </c>
      <c r="U10" s="202">
        <v>256.51</v>
      </c>
      <c r="V10" s="202">
        <v>2.89</v>
      </c>
      <c r="W10" s="202">
        <v>6.13</v>
      </c>
      <c r="X10" s="202">
        <v>12.82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18.27</v>
      </c>
      <c r="AQ10" s="202">
        <v>14.58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19.23</v>
      </c>
      <c r="L11" s="202">
        <v>22.21</v>
      </c>
      <c r="M11" s="202">
        <v>0</v>
      </c>
      <c r="N11" s="202">
        <v>29</v>
      </c>
      <c r="O11" s="202">
        <v>48.71</v>
      </c>
      <c r="P11" s="202">
        <v>53.5</v>
      </c>
      <c r="Q11" s="202">
        <v>3</v>
      </c>
      <c r="R11" s="202">
        <v>2.9</v>
      </c>
      <c r="S11" s="202">
        <v>3.86</v>
      </c>
      <c r="T11" s="202">
        <v>0</v>
      </c>
      <c r="U11" s="202">
        <v>256.51</v>
      </c>
      <c r="V11" s="202">
        <v>2.89</v>
      </c>
      <c r="W11" s="202">
        <v>6.13</v>
      </c>
      <c r="X11" s="202">
        <v>12.82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18.27</v>
      </c>
      <c r="AQ11" s="202">
        <v>14.58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19.41</v>
      </c>
      <c r="L12" s="202">
        <v>22.21</v>
      </c>
      <c r="M12" s="202">
        <v>0</v>
      </c>
      <c r="N12" s="202">
        <v>29</v>
      </c>
      <c r="O12" s="202">
        <v>48.71</v>
      </c>
      <c r="P12" s="202">
        <v>53.5</v>
      </c>
      <c r="Q12" s="202">
        <v>3</v>
      </c>
      <c r="R12" s="202">
        <v>2.9</v>
      </c>
      <c r="S12" s="202">
        <v>3.86</v>
      </c>
      <c r="T12" s="202">
        <v>0</v>
      </c>
      <c r="U12" s="202">
        <v>256.51</v>
      </c>
      <c r="V12" s="202">
        <v>2.89</v>
      </c>
      <c r="W12" s="202">
        <v>6.13</v>
      </c>
      <c r="X12" s="202">
        <v>12.82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18.27</v>
      </c>
      <c r="AQ12" s="202">
        <v>14.58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19.23</v>
      </c>
      <c r="L13" s="202">
        <v>22.21</v>
      </c>
      <c r="M13" s="202">
        <v>0</v>
      </c>
      <c r="N13" s="202">
        <v>29</v>
      </c>
      <c r="O13" s="202">
        <v>48.71</v>
      </c>
      <c r="P13" s="202">
        <v>53.5</v>
      </c>
      <c r="Q13" s="202">
        <v>3</v>
      </c>
      <c r="R13" s="202">
        <v>2.9</v>
      </c>
      <c r="S13" s="202">
        <v>3.86</v>
      </c>
      <c r="T13" s="202">
        <v>0</v>
      </c>
      <c r="U13" s="202">
        <v>256.51</v>
      </c>
      <c r="V13" s="202">
        <v>2.89</v>
      </c>
      <c r="W13" s="202">
        <v>6.13</v>
      </c>
      <c r="X13" s="202">
        <v>12.82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18.27</v>
      </c>
      <c r="AQ13" s="202">
        <v>14.58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19.23</v>
      </c>
      <c r="L14" s="202">
        <v>22.21</v>
      </c>
      <c r="M14" s="202">
        <v>0</v>
      </c>
      <c r="N14" s="202">
        <v>29</v>
      </c>
      <c r="O14" s="202">
        <v>48.71</v>
      </c>
      <c r="P14" s="202">
        <v>53.5</v>
      </c>
      <c r="Q14" s="202">
        <v>3</v>
      </c>
      <c r="R14" s="202">
        <v>2.9</v>
      </c>
      <c r="S14" s="202">
        <v>3.86</v>
      </c>
      <c r="T14" s="202">
        <v>0</v>
      </c>
      <c r="U14" s="202">
        <v>256.51</v>
      </c>
      <c r="V14" s="202">
        <v>2.89</v>
      </c>
      <c r="W14" s="202">
        <v>6.13</v>
      </c>
      <c r="X14" s="202">
        <v>12.82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18.27</v>
      </c>
      <c r="AQ14" s="202">
        <v>14.58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18.489999999999998</v>
      </c>
      <c r="L15" s="202">
        <v>21.52</v>
      </c>
      <c r="M15" s="202">
        <v>0</v>
      </c>
      <c r="N15" s="202">
        <v>29</v>
      </c>
      <c r="O15" s="202">
        <v>48.71</v>
      </c>
      <c r="P15" s="202">
        <v>53.5</v>
      </c>
      <c r="Q15" s="202">
        <v>3</v>
      </c>
      <c r="R15" s="202">
        <v>2.83</v>
      </c>
      <c r="S15" s="202">
        <v>3.76</v>
      </c>
      <c r="T15" s="202">
        <v>0</v>
      </c>
      <c r="U15" s="202">
        <v>256.51</v>
      </c>
      <c r="V15" s="202">
        <v>2.81</v>
      </c>
      <c r="W15" s="202">
        <v>6.13</v>
      </c>
      <c r="X15" s="202">
        <v>12.82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17.75</v>
      </c>
      <c r="AQ15" s="202">
        <v>14.58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18.489999999999998</v>
      </c>
      <c r="L16" s="202">
        <v>21.52</v>
      </c>
      <c r="M16" s="202">
        <v>0</v>
      </c>
      <c r="N16" s="202">
        <v>29</v>
      </c>
      <c r="O16" s="202">
        <v>48.71</v>
      </c>
      <c r="P16" s="202">
        <v>53.5</v>
      </c>
      <c r="Q16" s="202">
        <v>3</v>
      </c>
      <c r="R16" s="202">
        <v>2.83</v>
      </c>
      <c r="S16" s="202">
        <v>3.76</v>
      </c>
      <c r="T16" s="202">
        <v>0</v>
      </c>
      <c r="U16" s="202">
        <v>256.51</v>
      </c>
      <c r="V16" s="202">
        <v>2.81</v>
      </c>
      <c r="W16" s="202">
        <v>6.13</v>
      </c>
      <c r="X16" s="202">
        <v>12.82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17.75</v>
      </c>
      <c r="AQ16" s="202">
        <v>14.58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18.489999999999998</v>
      </c>
      <c r="L17" s="202">
        <v>21.52</v>
      </c>
      <c r="M17" s="202">
        <v>0</v>
      </c>
      <c r="N17" s="202">
        <v>29</v>
      </c>
      <c r="O17" s="202">
        <v>48.71</v>
      </c>
      <c r="P17" s="202">
        <v>53.5</v>
      </c>
      <c r="Q17" s="202">
        <v>3</v>
      </c>
      <c r="R17" s="202">
        <v>2.83</v>
      </c>
      <c r="S17" s="202">
        <v>3.76</v>
      </c>
      <c r="T17" s="202">
        <v>0</v>
      </c>
      <c r="U17" s="202">
        <v>256.51</v>
      </c>
      <c r="V17" s="202">
        <v>2.81</v>
      </c>
      <c r="W17" s="202">
        <v>6.13</v>
      </c>
      <c r="X17" s="202">
        <v>12.82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17.75</v>
      </c>
      <c r="AQ17" s="202">
        <v>14.58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18.489999999999998</v>
      </c>
      <c r="L18" s="202">
        <v>21.52</v>
      </c>
      <c r="M18" s="202">
        <v>0</v>
      </c>
      <c r="N18" s="202">
        <v>29</v>
      </c>
      <c r="O18" s="202">
        <v>48.71</v>
      </c>
      <c r="P18" s="202">
        <v>53.5</v>
      </c>
      <c r="Q18" s="202">
        <v>3</v>
      </c>
      <c r="R18" s="202">
        <v>2.83</v>
      </c>
      <c r="S18" s="202">
        <v>3.76</v>
      </c>
      <c r="T18" s="202">
        <v>0</v>
      </c>
      <c r="U18" s="202">
        <v>256.51</v>
      </c>
      <c r="V18" s="202">
        <v>2.81</v>
      </c>
      <c r="W18" s="202">
        <v>6.13</v>
      </c>
      <c r="X18" s="202">
        <v>12.82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17.75</v>
      </c>
      <c r="AQ18" s="202">
        <v>14.58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18.489999999999998</v>
      </c>
      <c r="L19" s="202">
        <v>21.52</v>
      </c>
      <c r="M19" s="202">
        <v>0</v>
      </c>
      <c r="N19" s="202">
        <v>29</v>
      </c>
      <c r="O19" s="202">
        <v>48.71</v>
      </c>
      <c r="P19" s="202">
        <v>53.5</v>
      </c>
      <c r="Q19" s="202">
        <v>3</v>
      </c>
      <c r="R19" s="202">
        <v>2.83</v>
      </c>
      <c r="S19" s="202">
        <v>3.76</v>
      </c>
      <c r="T19" s="202">
        <v>0</v>
      </c>
      <c r="U19" s="202">
        <v>256.51</v>
      </c>
      <c r="V19" s="202">
        <v>2.5</v>
      </c>
      <c r="W19" s="202">
        <v>5.77</v>
      </c>
      <c r="X19" s="202">
        <v>11.54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18.27</v>
      </c>
      <c r="AQ19" s="202">
        <v>11.54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18.489999999999998</v>
      </c>
      <c r="L20" s="202">
        <v>21.52</v>
      </c>
      <c r="M20" s="202">
        <v>0</v>
      </c>
      <c r="N20" s="202">
        <v>29</v>
      </c>
      <c r="O20" s="202">
        <v>48.71</v>
      </c>
      <c r="P20" s="202">
        <v>53.5</v>
      </c>
      <c r="Q20" s="202">
        <v>3</v>
      </c>
      <c r="R20" s="202">
        <v>2.83</v>
      </c>
      <c r="S20" s="202">
        <v>3.76</v>
      </c>
      <c r="T20" s="202">
        <v>0</v>
      </c>
      <c r="U20" s="202">
        <v>256.51</v>
      </c>
      <c r="V20" s="202">
        <v>2.88</v>
      </c>
      <c r="W20" s="202">
        <v>5.77</v>
      </c>
      <c r="X20" s="202">
        <v>11.54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18.27</v>
      </c>
      <c r="AQ20" s="202">
        <v>11.54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18.489999999999998</v>
      </c>
      <c r="L21" s="202">
        <v>21.27</v>
      </c>
      <c r="M21" s="202">
        <v>0</v>
      </c>
      <c r="N21" s="202">
        <v>29</v>
      </c>
      <c r="O21" s="202">
        <v>48.71</v>
      </c>
      <c r="P21" s="202">
        <v>53.5</v>
      </c>
      <c r="Q21" s="202">
        <v>2.89</v>
      </c>
      <c r="R21" s="202">
        <v>2.77</v>
      </c>
      <c r="S21" s="202">
        <v>3.7</v>
      </c>
      <c r="T21" s="202">
        <v>0</v>
      </c>
      <c r="U21" s="202">
        <v>256.51</v>
      </c>
      <c r="V21" s="202">
        <v>2.88</v>
      </c>
      <c r="W21" s="202">
        <v>5.77</v>
      </c>
      <c r="X21" s="202">
        <v>11.54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18.27</v>
      </c>
      <c r="AQ21" s="202">
        <v>11.54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18.489999999999998</v>
      </c>
      <c r="L22" s="202">
        <v>21.27</v>
      </c>
      <c r="M22" s="202">
        <v>0</v>
      </c>
      <c r="N22" s="202">
        <v>29</v>
      </c>
      <c r="O22" s="202">
        <v>48.71</v>
      </c>
      <c r="P22" s="202">
        <v>53.5</v>
      </c>
      <c r="Q22" s="202">
        <v>2.89</v>
      </c>
      <c r="R22" s="202">
        <v>2.77</v>
      </c>
      <c r="S22" s="202">
        <v>3.7</v>
      </c>
      <c r="T22" s="202">
        <v>0</v>
      </c>
      <c r="U22" s="202">
        <v>256.51</v>
      </c>
      <c r="V22" s="202">
        <v>2.88</v>
      </c>
      <c r="W22" s="202">
        <v>5.77</v>
      </c>
      <c r="X22" s="202">
        <v>11.54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18.27</v>
      </c>
      <c r="AQ22" s="202">
        <v>11.54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24.04</v>
      </c>
      <c r="L23" s="202">
        <v>22.2</v>
      </c>
      <c r="M23" s="202">
        <v>0</v>
      </c>
      <c r="N23" s="202">
        <v>29</v>
      </c>
      <c r="O23" s="202">
        <v>48.71</v>
      </c>
      <c r="P23" s="202">
        <v>53.5</v>
      </c>
      <c r="Q23" s="202">
        <v>2.89</v>
      </c>
      <c r="R23" s="202">
        <v>2.77</v>
      </c>
      <c r="S23" s="202">
        <v>3.7</v>
      </c>
      <c r="T23" s="202">
        <v>0</v>
      </c>
      <c r="U23" s="202">
        <v>256.51</v>
      </c>
      <c r="V23" s="202">
        <v>4.4400000000000004</v>
      </c>
      <c r="W23" s="202">
        <v>9.2799999999999994</v>
      </c>
      <c r="X23" s="202">
        <v>22.97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34.1</v>
      </c>
      <c r="AQ23" s="202">
        <v>22.03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24.04</v>
      </c>
      <c r="L24" s="202">
        <v>22.2</v>
      </c>
      <c r="M24" s="202">
        <v>0</v>
      </c>
      <c r="N24" s="202">
        <v>29</v>
      </c>
      <c r="O24" s="202">
        <v>48.71</v>
      </c>
      <c r="P24" s="202">
        <v>53.5</v>
      </c>
      <c r="Q24" s="202">
        <v>2.89</v>
      </c>
      <c r="R24" s="202">
        <v>2.77</v>
      </c>
      <c r="S24" s="202">
        <v>3.7</v>
      </c>
      <c r="T24" s="202">
        <v>0</v>
      </c>
      <c r="U24" s="202">
        <v>256.51</v>
      </c>
      <c r="V24" s="202">
        <v>4.4400000000000004</v>
      </c>
      <c r="W24" s="202">
        <v>11.05</v>
      </c>
      <c r="X24" s="202">
        <v>24.15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34.1</v>
      </c>
      <c r="AQ24" s="202">
        <v>22.03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24.04</v>
      </c>
      <c r="L25" s="202">
        <v>22.2</v>
      </c>
      <c r="M25" s="202">
        <v>0</v>
      </c>
      <c r="N25" s="202">
        <v>29</v>
      </c>
      <c r="O25" s="202">
        <v>48.71</v>
      </c>
      <c r="P25" s="202">
        <v>53.5</v>
      </c>
      <c r="Q25" s="202">
        <v>2.89</v>
      </c>
      <c r="R25" s="202">
        <v>2.77</v>
      </c>
      <c r="S25" s="202">
        <v>3.7</v>
      </c>
      <c r="T25" s="202">
        <v>0</v>
      </c>
      <c r="U25" s="202">
        <v>256.51</v>
      </c>
      <c r="V25" s="202">
        <v>4.4400000000000004</v>
      </c>
      <c r="W25" s="202">
        <v>11.05</v>
      </c>
      <c r="X25" s="202">
        <v>24.15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34.1</v>
      </c>
      <c r="AQ25" s="202">
        <v>22.03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24.04</v>
      </c>
      <c r="L26" s="202">
        <v>22.2</v>
      </c>
      <c r="M26" s="202">
        <v>0</v>
      </c>
      <c r="N26" s="202">
        <v>29</v>
      </c>
      <c r="O26" s="202">
        <v>48.71</v>
      </c>
      <c r="P26" s="202">
        <v>53.5</v>
      </c>
      <c r="Q26" s="202">
        <v>2.89</v>
      </c>
      <c r="R26" s="202">
        <v>2.77</v>
      </c>
      <c r="S26" s="202">
        <v>3.7</v>
      </c>
      <c r="T26" s="202">
        <v>0</v>
      </c>
      <c r="U26" s="202">
        <v>256.51</v>
      </c>
      <c r="V26" s="202">
        <v>4.4400000000000004</v>
      </c>
      <c r="W26" s="202">
        <v>11.05</v>
      </c>
      <c r="X26" s="202">
        <v>24.15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34.1</v>
      </c>
      <c r="AQ26" s="202">
        <v>22.03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25</v>
      </c>
      <c r="L27" s="202">
        <v>44.24</v>
      </c>
      <c r="M27" s="202">
        <v>0</v>
      </c>
      <c r="N27" s="202">
        <v>29</v>
      </c>
      <c r="O27" s="202">
        <v>48.71</v>
      </c>
      <c r="P27" s="202">
        <v>53.5</v>
      </c>
      <c r="Q27" s="202">
        <v>2.89</v>
      </c>
      <c r="R27" s="202">
        <v>4.83</v>
      </c>
      <c r="S27" s="202">
        <v>5.93</v>
      </c>
      <c r="T27" s="202">
        <v>0</v>
      </c>
      <c r="U27" s="202">
        <v>256.51</v>
      </c>
      <c r="V27" s="202">
        <v>4.4400000000000004</v>
      </c>
      <c r="W27" s="202">
        <v>11.05</v>
      </c>
      <c r="X27" s="202">
        <v>24.15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34.1</v>
      </c>
      <c r="AQ27" s="202">
        <v>22.03</v>
      </c>
      <c r="AR27" s="202">
        <v>0.25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75.010000000000005</v>
      </c>
      <c r="L28" s="202">
        <v>44.24</v>
      </c>
      <c r="M28" s="202">
        <v>0</v>
      </c>
      <c r="N28" s="202">
        <v>29</v>
      </c>
      <c r="O28" s="202">
        <v>48.71</v>
      </c>
      <c r="P28" s="202">
        <v>53.5</v>
      </c>
      <c r="Q28" s="202">
        <v>2.89</v>
      </c>
      <c r="R28" s="202">
        <v>5.17</v>
      </c>
      <c r="S28" s="202">
        <v>6.44</v>
      </c>
      <c r="T28" s="202">
        <v>0</v>
      </c>
      <c r="U28" s="202">
        <v>256.51</v>
      </c>
      <c r="V28" s="202">
        <v>4.4400000000000004</v>
      </c>
      <c r="W28" s="202">
        <v>11.05</v>
      </c>
      <c r="X28" s="202">
        <v>24.15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34.1</v>
      </c>
      <c r="AQ28" s="202">
        <v>22.03</v>
      </c>
      <c r="AR28" s="202">
        <v>1.52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99.06</v>
      </c>
      <c r="L29" s="202">
        <v>44.24</v>
      </c>
      <c r="M29" s="202">
        <v>0</v>
      </c>
      <c r="N29" s="202">
        <v>29</v>
      </c>
      <c r="O29" s="202">
        <v>48.71</v>
      </c>
      <c r="P29" s="202">
        <v>53.5</v>
      </c>
      <c r="Q29" s="202">
        <v>2.89</v>
      </c>
      <c r="R29" s="202">
        <v>5.17</v>
      </c>
      <c r="S29" s="202">
        <v>6.44</v>
      </c>
      <c r="T29" s="202">
        <v>0</v>
      </c>
      <c r="U29" s="202">
        <v>256.51</v>
      </c>
      <c r="V29" s="202">
        <v>4.4400000000000004</v>
      </c>
      <c r="W29" s="202">
        <v>11.05</v>
      </c>
      <c r="X29" s="202">
        <v>24.15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34.1</v>
      </c>
      <c r="AQ29" s="202">
        <v>22.03</v>
      </c>
      <c r="AR29" s="202">
        <v>4.01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123.1</v>
      </c>
      <c r="L30" s="202">
        <v>44.24</v>
      </c>
      <c r="M30" s="202">
        <v>0</v>
      </c>
      <c r="N30" s="202">
        <v>29</v>
      </c>
      <c r="O30" s="202">
        <v>48.71</v>
      </c>
      <c r="P30" s="202">
        <v>53.5</v>
      </c>
      <c r="Q30" s="202">
        <v>5.0199999999999996</v>
      </c>
      <c r="R30" s="202">
        <v>5.17</v>
      </c>
      <c r="S30" s="202">
        <v>6.44</v>
      </c>
      <c r="T30" s="202">
        <v>0</v>
      </c>
      <c r="U30" s="202">
        <v>256.51</v>
      </c>
      <c r="V30" s="202">
        <v>4.4400000000000004</v>
      </c>
      <c r="W30" s="202">
        <v>11.05</v>
      </c>
      <c r="X30" s="202">
        <v>24.15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34.1</v>
      </c>
      <c r="AQ30" s="202">
        <v>22.03</v>
      </c>
      <c r="AR30" s="202">
        <v>8.81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132.71</v>
      </c>
      <c r="L31" s="202">
        <v>44.24</v>
      </c>
      <c r="M31" s="202">
        <v>0</v>
      </c>
      <c r="N31" s="202">
        <v>29</v>
      </c>
      <c r="O31" s="202">
        <v>48.71</v>
      </c>
      <c r="P31" s="202">
        <v>53.5</v>
      </c>
      <c r="Q31" s="202">
        <v>5.0199999999999996</v>
      </c>
      <c r="R31" s="202">
        <v>5.17</v>
      </c>
      <c r="S31" s="202">
        <v>6.44</v>
      </c>
      <c r="T31" s="202">
        <v>0</v>
      </c>
      <c r="U31" s="202">
        <v>265.07</v>
      </c>
      <c r="V31" s="202">
        <v>4.4400000000000004</v>
      </c>
      <c r="W31" s="202">
        <v>11.05</v>
      </c>
      <c r="X31" s="202">
        <v>24.15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34.1</v>
      </c>
      <c r="AQ31" s="202">
        <v>22.03</v>
      </c>
      <c r="AR31" s="202">
        <v>15.61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132.71</v>
      </c>
      <c r="L32" s="202">
        <v>44.24</v>
      </c>
      <c r="M32" s="202">
        <v>0</v>
      </c>
      <c r="N32" s="202">
        <v>29</v>
      </c>
      <c r="O32" s="202">
        <v>48.71</v>
      </c>
      <c r="P32" s="202">
        <v>53.5</v>
      </c>
      <c r="Q32" s="202">
        <v>5.0199999999999996</v>
      </c>
      <c r="R32" s="202">
        <v>5.17</v>
      </c>
      <c r="S32" s="202">
        <v>6.44</v>
      </c>
      <c r="T32" s="202">
        <v>0</v>
      </c>
      <c r="U32" s="202">
        <v>276.19</v>
      </c>
      <c r="V32" s="202">
        <v>4.4400000000000004</v>
      </c>
      <c r="W32" s="202">
        <v>11.05</v>
      </c>
      <c r="X32" s="202">
        <v>24.15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34.1</v>
      </c>
      <c r="AQ32" s="202">
        <v>22.03</v>
      </c>
      <c r="AR32" s="202">
        <v>22.46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128.87</v>
      </c>
      <c r="L33" s="202">
        <v>44.24</v>
      </c>
      <c r="M33" s="202">
        <v>0</v>
      </c>
      <c r="N33" s="202">
        <v>29</v>
      </c>
      <c r="O33" s="202">
        <v>48.71</v>
      </c>
      <c r="P33" s="202">
        <v>53.5</v>
      </c>
      <c r="Q33" s="202">
        <v>5.0199999999999996</v>
      </c>
      <c r="R33" s="202">
        <v>5.17</v>
      </c>
      <c r="S33" s="202">
        <v>6.44</v>
      </c>
      <c r="T33" s="202">
        <v>0</v>
      </c>
      <c r="U33" s="202">
        <v>285.67</v>
      </c>
      <c r="V33" s="202">
        <v>4.4400000000000004</v>
      </c>
      <c r="W33" s="202">
        <v>11.05</v>
      </c>
      <c r="X33" s="202">
        <v>24.15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34.1</v>
      </c>
      <c r="AQ33" s="202">
        <v>22.03</v>
      </c>
      <c r="AR33" s="202">
        <v>22.5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128.87</v>
      </c>
      <c r="L34" s="202">
        <v>44.24</v>
      </c>
      <c r="M34" s="202">
        <v>0</v>
      </c>
      <c r="N34" s="202">
        <v>29</v>
      </c>
      <c r="O34" s="202">
        <v>48.71</v>
      </c>
      <c r="P34" s="202">
        <v>53.5</v>
      </c>
      <c r="Q34" s="202">
        <v>5.0199999999999996</v>
      </c>
      <c r="R34" s="202">
        <v>5.17</v>
      </c>
      <c r="S34" s="202">
        <v>6.44</v>
      </c>
      <c r="T34" s="202">
        <v>0</v>
      </c>
      <c r="U34" s="202">
        <v>292.02999999999997</v>
      </c>
      <c r="V34" s="202">
        <v>4.4400000000000004</v>
      </c>
      <c r="W34" s="202">
        <v>11.05</v>
      </c>
      <c r="X34" s="202">
        <v>24.15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34.1</v>
      </c>
      <c r="AQ34" s="202">
        <v>22.03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128.87</v>
      </c>
      <c r="L35" s="202">
        <v>44.24</v>
      </c>
      <c r="M35" s="202">
        <v>0</v>
      </c>
      <c r="N35" s="202">
        <v>29</v>
      </c>
      <c r="O35" s="202">
        <v>48.71</v>
      </c>
      <c r="P35" s="202">
        <v>53.5</v>
      </c>
      <c r="Q35" s="202">
        <v>5.0199999999999996</v>
      </c>
      <c r="R35" s="202">
        <v>5.17</v>
      </c>
      <c r="S35" s="202">
        <v>6.44</v>
      </c>
      <c r="T35" s="202">
        <v>0</v>
      </c>
      <c r="U35" s="202">
        <v>298.38</v>
      </c>
      <c r="V35" s="202">
        <v>4.4400000000000004</v>
      </c>
      <c r="W35" s="202">
        <v>11.05</v>
      </c>
      <c r="X35" s="202">
        <v>24.15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34.1</v>
      </c>
      <c r="AQ35" s="202">
        <v>22.03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128.87</v>
      </c>
      <c r="L36" s="202">
        <v>44.24</v>
      </c>
      <c r="M36" s="202">
        <v>0</v>
      </c>
      <c r="N36" s="202">
        <v>29</v>
      </c>
      <c r="O36" s="202">
        <v>48.71</v>
      </c>
      <c r="P36" s="202">
        <v>53.5</v>
      </c>
      <c r="Q36" s="202">
        <v>5.0199999999999996</v>
      </c>
      <c r="R36" s="202">
        <v>5.17</v>
      </c>
      <c r="S36" s="202">
        <v>6.44</v>
      </c>
      <c r="T36" s="202">
        <v>0</v>
      </c>
      <c r="U36" s="202">
        <v>304.74</v>
      </c>
      <c r="V36" s="202">
        <v>4.4400000000000004</v>
      </c>
      <c r="W36" s="202">
        <v>11.05</v>
      </c>
      <c r="X36" s="202">
        <v>24.15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34.1</v>
      </c>
      <c r="AQ36" s="202">
        <v>22.03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99.06</v>
      </c>
      <c r="L37" s="202">
        <v>44.24</v>
      </c>
      <c r="M37" s="202">
        <v>0</v>
      </c>
      <c r="N37" s="202">
        <v>29</v>
      </c>
      <c r="O37" s="202">
        <v>48.71</v>
      </c>
      <c r="P37" s="202">
        <v>53.5</v>
      </c>
      <c r="Q37" s="202">
        <v>5.0199999999999996</v>
      </c>
      <c r="R37" s="202">
        <v>5.17</v>
      </c>
      <c r="S37" s="202">
        <v>6.44</v>
      </c>
      <c r="T37" s="202">
        <v>0</v>
      </c>
      <c r="U37" s="202">
        <v>311.11</v>
      </c>
      <c r="V37" s="202">
        <v>4.4400000000000004</v>
      </c>
      <c r="W37" s="202">
        <v>11.05</v>
      </c>
      <c r="X37" s="202">
        <v>24.15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34.1</v>
      </c>
      <c r="AQ37" s="202">
        <v>22.03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94.25</v>
      </c>
      <c r="L38" s="202">
        <v>44.24</v>
      </c>
      <c r="M38" s="202">
        <v>0</v>
      </c>
      <c r="N38" s="202">
        <v>29</v>
      </c>
      <c r="O38" s="202">
        <v>48.71</v>
      </c>
      <c r="P38" s="202">
        <v>53.5</v>
      </c>
      <c r="Q38" s="202">
        <v>5.0199999999999996</v>
      </c>
      <c r="R38" s="202">
        <v>5.17</v>
      </c>
      <c r="S38" s="202">
        <v>6.44</v>
      </c>
      <c r="T38" s="202">
        <v>0</v>
      </c>
      <c r="U38" s="202">
        <v>317.45999999999998</v>
      </c>
      <c r="V38" s="202">
        <v>4.4400000000000004</v>
      </c>
      <c r="W38" s="202">
        <v>11.05</v>
      </c>
      <c r="X38" s="202">
        <v>24.15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34.1</v>
      </c>
      <c r="AQ38" s="202">
        <v>22.03</v>
      </c>
      <c r="AR38" s="202">
        <v>25.5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67.319999999999993</v>
      </c>
      <c r="L39" s="202">
        <v>44.24</v>
      </c>
      <c r="M39" s="202">
        <v>0</v>
      </c>
      <c r="N39" s="202">
        <v>29</v>
      </c>
      <c r="O39" s="202">
        <v>48.71</v>
      </c>
      <c r="P39" s="202">
        <v>53.5</v>
      </c>
      <c r="Q39" s="202">
        <v>5.0199999999999996</v>
      </c>
      <c r="R39" s="202">
        <v>5.17</v>
      </c>
      <c r="S39" s="202">
        <v>6.44</v>
      </c>
      <c r="T39" s="202">
        <v>0</v>
      </c>
      <c r="U39" s="202">
        <v>321.32</v>
      </c>
      <c r="V39" s="202">
        <v>4.4400000000000004</v>
      </c>
      <c r="W39" s="202">
        <v>11.05</v>
      </c>
      <c r="X39" s="202">
        <v>24.15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34.1</v>
      </c>
      <c r="AQ39" s="202">
        <v>22.03</v>
      </c>
      <c r="AR39" s="202">
        <v>25.5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67.319999999999993</v>
      </c>
      <c r="L40" s="202">
        <v>44.24</v>
      </c>
      <c r="M40" s="202">
        <v>0</v>
      </c>
      <c r="N40" s="202">
        <v>29</v>
      </c>
      <c r="O40" s="202">
        <v>48.71</v>
      </c>
      <c r="P40" s="202">
        <v>53.5</v>
      </c>
      <c r="Q40" s="202">
        <v>5.0199999999999996</v>
      </c>
      <c r="R40" s="202">
        <v>5.17</v>
      </c>
      <c r="S40" s="202">
        <v>6.44</v>
      </c>
      <c r="T40" s="202">
        <v>0</v>
      </c>
      <c r="U40" s="202">
        <v>321.57</v>
      </c>
      <c r="V40" s="202">
        <v>4.4400000000000004</v>
      </c>
      <c r="W40" s="202">
        <v>11.05</v>
      </c>
      <c r="X40" s="202">
        <v>24.15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34.1</v>
      </c>
      <c r="AQ40" s="202">
        <v>22.03</v>
      </c>
      <c r="AR40" s="202">
        <v>25.5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65.400000000000006</v>
      </c>
      <c r="L41" s="202">
        <v>44.24</v>
      </c>
      <c r="M41" s="202">
        <v>0</v>
      </c>
      <c r="N41" s="202">
        <v>29</v>
      </c>
      <c r="O41" s="202">
        <v>48.71</v>
      </c>
      <c r="P41" s="202">
        <v>53.5</v>
      </c>
      <c r="Q41" s="202">
        <v>5.0199999999999996</v>
      </c>
      <c r="R41" s="202">
        <v>5.17</v>
      </c>
      <c r="S41" s="202">
        <v>6.44</v>
      </c>
      <c r="T41" s="202">
        <v>0</v>
      </c>
      <c r="U41" s="202">
        <v>321.57</v>
      </c>
      <c r="V41" s="202">
        <v>4.4400000000000004</v>
      </c>
      <c r="W41" s="202">
        <v>11.05</v>
      </c>
      <c r="X41" s="202">
        <v>24.15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34.1</v>
      </c>
      <c r="AQ41" s="202">
        <v>22.03</v>
      </c>
      <c r="AR41" s="202">
        <v>25.5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54.82</v>
      </c>
      <c r="L42" s="202">
        <v>44.24</v>
      </c>
      <c r="M42" s="202">
        <v>0</v>
      </c>
      <c r="N42" s="202">
        <v>29</v>
      </c>
      <c r="O42" s="202">
        <v>48.71</v>
      </c>
      <c r="P42" s="202">
        <v>53.5</v>
      </c>
      <c r="Q42" s="202">
        <v>5.0199999999999996</v>
      </c>
      <c r="R42" s="202">
        <v>5.17</v>
      </c>
      <c r="S42" s="202">
        <v>6.44</v>
      </c>
      <c r="T42" s="202">
        <v>0</v>
      </c>
      <c r="U42" s="202">
        <v>321.57</v>
      </c>
      <c r="V42" s="202">
        <v>4.4400000000000004</v>
      </c>
      <c r="W42" s="202">
        <v>11.05</v>
      </c>
      <c r="X42" s="202">
        <v>24.15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34.1</v>
      </c>
      <c r="AQ42" s="202">
        <v>22.03</v>
      </c>
      <c r="AR42" s="202">
        <v>25.5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54.82</v>
      </c>
      <c r="L43" s="202">
        <v>44.24</v>
      </c>
      <c r="M43" s="202">
        <v>0</v>
      </c>
      <c r="N43" s="202">
        <v>29</v>
      </c>
      <c r="O43" s="202">
        <v>48.71</v>
      </c>
      <c r="P43" s="202">
        <v>53.5</v>
      </c>
      <c r="Q43" s="202">
        <v>5.0199999999999996</v>
      </c>
      <c r="R43" s="202">
        <v>5.17</v>
      </c>
      <c r="S43" s="202">
        <v>6.44</v>
      </c>
      <c r="T43" s="202">
        <v>0</v>
      </c>
      <c r="U43" s="202">
        <v>321.57</v>
      </c>
      <c r="V43" s="202">
        <v>4.4400000000000004</v>
      </c>
      <c r="W43" s="202">
        <v>11.05</v>
      </c>
      <c r="X43" s="202">
        <v>24.15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34.1</v>
      </c>
      <c r="AQ43" s="202">
        <v>22.03</v>
      </c>
      <c r="AR43" s="202">
        <v>25.5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54.82</v>
      </c>
      <c r="L44" s="202">
        <v>45.18</v>
      </c>
      <c r="M44" s="202">
        <v>0</v>
      </c>
      <c r="N44" s="202">
        <v>29</v>
      </c>
      <c r="O44" s="202">
        <v>48.71</v>
      </c>
      <c r="P44" s="202">
        <v>53.5</v>
      </c>
      <c r="Q44" s="202">
        <v>5.0199999999999996</v>
      </c>
      <c r="R44" s="202">
        <v>5.17</v>
      </c>
      <c r="S44" s="202">
        <v>6.44</v>
      </c>
      <c r="T44" s="202">
        <v>0</v>
      </c>
      <c r="U44" s="202">
        <v>321.57</v>
      </c>
      <c r="V44" s="202">
        <v>4.4400000000000004</v>
      </c>
      <c r="W44" s="202">
        <v>11.05</v>
      </c>
      <c r="X44" s="202">
        <v>24.15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34.1</v>
      </c>
      <c r="AQ44" s="202">
        <v>22.03</v>
      </c>
      <c r="AR44" s="202">
        <v>25.5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54.82</v>
      </c>
      <c r="L45" s="202">
        <v>44.24</v>
      </c>
      <c r="M45" s="202">
        <v>0</v>
      </c>
      <c r="N45" s="202">
        <v>29</v>
      </c>
      <c r="O45" s="202">
        <v>48.71</v>
      </c>
      <c r="P45" s="202">
        <v>53.5</v>
      </c>
      <c r="Q45" s="202">
        <v>5.0199999999999996</v>
      </c>
      <c r="R45" s="202">
        <v>5.17</v>
      </c>
      <c r="S45" s="202">
        <v>6.44</v>
      </c>
      <c r="T45" s="202">
        <v>0</v>
      </c>
      <c r="U45" s="202">
        <v>321.57</v>
      </c>
      <c r="V45" s="202">
        <v>4.4400000000000004</v>
      </c>
      <c r="W45" s="202">
        <v>11.05</v>
      </c>
      <c r="X45" s="202">
        <v>24.15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34.1</v>
      </c>
      <c r="AQ45" s="202">
        <v>22.03</v>
      </c>
      <c r="AR45" s="202">
        <v>25.5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54.82</v>
      </c>
      <c r="L46" s="202">
        <v>44.24</v>
      </c>
      <c r="M46" s="202">
        <v>0</v>
      </c>
      <c r="N46" s="202">
        <v>29</v>
      </c>
      <c r="O46" s="202">
        <v>48.71</v>
      </c>
      <c r="P46" s="202">
        <v>53.5</v>
      </c>
      <c r="Q46" s="202">
        <v>5.0199999999999996</v>
      </c>
      <c r="R46" s="202">
        <v>5.17</v>
      </c>
      <c r="S46" s="202">
        <v>6.44</v>
      </c>
      <c r="T46" s="202">
        <v>0</v>
      </c>
      <c r="U46" s="202">
        <v>321.57</v>
      </c>
      <c r="V46" s="202">
        <v>4.4400000000000004</v>
      </c>
      <c r="W46" s="202">
        <v>11.05</v>
      </c>
      <c r="X46" s="202">
        <v>24.15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34.1</v>
      </c>
      <c r="AQ46" s="202">
        <v>22.03</v>
      </c>
      <c r="AR46" s="202">
        <v>25.5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20.2</v>
      </c>
      <c r="L47" s="202">
        <v>48.09</v>
      </c>
      <c r="M47" s="202">
        <v>0</v>
      </c>
      <c r="N47" s="202">
        <v>29</v>
      </c>
      <c r="O47" s="202">
        <v>48.71</v>
      </c>
      <c r="P47" s="202">
        <v>53.5</v>
      </c>
      <c r="Q47" s="202">
        <v>3</v>
      </c>
      <c r="R47" s="202">
        <v>5.17</v>
      </c>
      <c r="S47" s="202">
        <v>6.44</v>
      </c>
      <c r="T47" s="202">
        <v>0</v>
      </c>
      <c r="U47" s="202">
        <v>321.57</v>
      </c>
      <c r="V47" s="202">
        <v>4.4400000000000004</v>
      </c>
      <c r="W47" s="202">
        <v>11.05</v>
      </c>
      <c r="X47" s="202">
        <v>24.15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33.17</v>
      </c>
      <c r="AQ47" s="202">
        <v>21.42</v>
      </c>
      <c r="AR47" s="202">
        <v>25.5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20.2</v>
      </c>
      <c r="L48" s="202">
        <v>44.24</v>
      </c>
      <c r="M48" s="202">
        <v>0</v>
      </c>
      <c r="N48" s="202">
        <v>29</v>
      </c>
      <c r="O48" s="202">
        <v>48.71</v>
      </c>
      <c r="P48" s="202">
        <v>53.5</v>
      </c>
      <c r="Q48" s="202">
        <v>2.89</v>
      </c>
      <c r="R48" s="202">
        <v>4.95</v>
      </c>
      <c r="S48" s="202">
        <v>6.32</v>
      </c>
      <c r="T48" s="202">
        <v>0</v>
      </c>
      <c r="U48" s="202">
        <v>321.57</v>
      </c>
      <c r="V48" s="202">
        <v>4.28</v>
      </c>
      <c r="W48" s="202">
        <v>11.05</v>
      </c>
      <c r="X48" s="202">
        <v>24.15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33.130000000000003</v>
      </c>
      <c r="AQ48" s="202">
        <v>21.4</v>
      </c>
      <c r="AR48" s="202">
        <v>25.5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20.2</v>
      </c>
      <c r="L49" s="202">
        <v>44.24</v>
      </c>
      <c r="M49" s="202">
        <v>0</v>
      </c>
      <c r="N49" s="202">
        <v>29</v>
      </c>
      <c r="O49" s="202">
        <v>48.71</v>
      </c>
      <c r="P49" s="202">
        <v>53.5</v>
      </c>
      <c r="Q49" s="202">
        <v>2.89</v>
      </c>
      <c r="R49" s="202">
        <v>5.17</v>
      </c>
      <c r="S49" s="202">
        <v>6.44</v>
      </c>
      <c r="T49" s="202">
        <v>0</v>
      </c>
      <c r="U49" s="202">
        <v>321.57</v>
      </c>
      <c r="V49" s="202">
        <v>4.4400000000000004</v>
      </c>
      <c r="W49" s="202">
        <v>11.05</v>
      </c>
      <c r="X49" s="202">
        <v>24.15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34.1</v>
      </c>
      <c r="AQ49" s="202">
        <v>22.03</v>
      </c>
      <c r="AR49" s="202">
        <v>25.5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20.2</v>
      </c>
      <c r="L50" s="202">
        <v>36.549999999999997</v>
      </c>
      <c r="M50" s="202">
        <v>0</v>
      </c>
      <c r="N50" s="202">
        <v>29</v>
      </c>
      <c r="O50" s="202">
        <v>48.71</v>
      </c>
      <c r="P50" s="202">
        <v>53.5</v>
      </c>
      <c r="Q50" s="202">
        <v>2.89</v>
      </c>
      <c r="R50" s="202">
        <v>5.17</v>
      </c>
      <c r="S50" s="202">
        <v>6.44</v>
      </c>
      <c r="T50" s="202">
        <v>0</v>
      </c>
      <c r="U50" s="202">
        <v>321.57</v>
      </c>
      <c r="V50" s="202">
        <v>4.4400000000000004</v>
      </c>
      <c r="W50" s="202">
        <v>11.05</v>
      </c>
      <c r="X50" s="202">
        <v>24.15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34.1</v>
      </c>
      <c r="AQ50" s="202">
        <v>22.03</v>
      </c>
      <c r="AR50" s="202">
        <v>25.5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20.2</v>
      </c>
      <c r="L51" s="202">
        <v>36.549999999999997</v>
      </c>
      <c r="M51" s="202">
        <v>0</v>
      </c>
      <c r="N51" s="202">
        <v>29</v>
      </c>
      <c r="O51" s="202">
        <v>48.71</v>
      </c>
      <c r="P51" s="202">
        <v>53.5</v>
      </c>
      <c r="Q51" s="202">
        <v>2.89</v>
      </c>
      <c r="R51" s="202">
        <v>5.17</v>
      </c>
      <c r="S51" s="202">
        <v>6.44</v>
      </c>
      <c r="T51" s="202">
        <v>0</v>
      </c>
      <c r="U51" s="202">
        <v>321.57</v>
      </c>
      <c r="V51" s="202">
        <v>4.4400000000000004</v>
      </c>
      <c r="W51" s="202">
        <v>11.05</v>
      </c>
      <c r="X51" s="202">
        <v>24.15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34.1</v>
      </c>
      <c r="AQ51" s="202">
        <v>22.03</v>
      </c>
      <c r="AR51" s="202">
        <v>25.5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20.2</v>
      </c>
      <c r="L52" s="202">
        <v>28.85</v>
      </c>
      <c r="M52" s="202">
        <v>0</v>
      </c>
      <c r="N52" s="202">
        <v>29</v>
      </c>
      <c r="O52" s="202">
        <v>48.71</v>
      </c>
      <c r="P52" s="202">
        <v>53.5</v>
      </c>
      <c r="Q52" s="202">
        <v>2.89</v>
      </c>
      <c r="R52" s="202">
        <v>5.17</v>
      </c>
      <c r="S52" s="202">
        <v>6.44</v>
      </c>
      <c r="T52" s="202">
        <v>0</v>
      </c>
      <c r="U52" s="202">
        <v>321.57</v>
      </c>
      <c r="V52" s="202">
        <v>4.4400000000000004</v>
      </c>
      <c r="W52" s="202">
        <v>11.05</v>
      </c>
      <c r="X52" s="202">
        <v>24.15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34.1</v>
      </c>
      <c r="AQ52" s="202">
        <v>22.03</v>
      </c>
      <c r="AR52" s="202">
        <v>25.5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20.81</v>
      </c>
      <c r="L53" s="202">
        <v>22.12</v>
      </c>
      <c r="M53" s="202">
        <v>0</v>
      </c>
      <c r="N53" s="202">
        <v>29</v>
      </c>
      <c r="O53" s="202">
        <v>48.71</v>
      </c>
      <c r="P53" s="202">
        <v>53.5</v>
      </c>
      <c r="Q53" s="202">
        <v>2.89</v>
      </c>
      <c r="R53" s="202">
        <v>4.0599999999999996</v>
      </c>
      <c r="S53" s="202">
        <v>5.0999999999999996</v>
      </c>
      <c r="T53" s="202">
        <v>0</v>
      </c>
      <c r="U53" s="202">
        <v>321.57</v>
      </c>
      <c r="V53" s="202">
        <v>4.4400000000000004</v>
      </c>
      <c r="W53" s="202">
        <v>11.05</v>
      </c>
      <c r="X53" s="202">
        <v>24.15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34.1</v>
      </c>
      <c r="AQ53" s="202">
        <v>22.03</v>
      </c>
      <c r="AR53" s="202">
        <v>25.5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22.93</v>
      </c>
      <c r="L54" s="202">
        <v>22.12</v>
      </c>
      <c r="M54" s="202">
        <v>0</v>
      </c>
      <c r="N54" s="202">
        <v>29</v>
      </c>
      <c r="O54" s="202">
        <v>48.71</v>
      </c>
      <c r="P54" s="202">
        <v>53.5</v>
      </c>
      <c r="Q54" s="202">
        <v>2.89</v>
      </c>
      <c r="R54" s="202">
        <v>2.88</v>
      </c>
      <c r="S54" s="202">
        <v>3.85</v>
      </c>
      <c r="T54" s="202">
        <v>0</v>
      </c>
      <c r="U54" s="202">
        <v>321.57</v>
      </c>
      <c r="V54" s="202">
        <v>4.4400000000000004</v>
      </c>
      <c r="W54" s="202">
        <v>11.05</v>
      </c>
      <c r="X54" s="202">
        <v>24.15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34.1</v>
      </c>
      <c r="AQ54" s="202">
        <v>11.54</v>
      </c>
      <c r="AR54" s="202">
        <v>25.5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20.2</v>
      </c>
      <c r="L55" s="202">
        <v>22.12</v>
      </c>
      <c r="M55" s="202">
        <v>0</v>
      </c>
      <c r="N55" s="202">
        <v>29</v>
      </c>
      <c r="O55" s="202">
        <v>48.71</v>
      </c>
      <c r="P55" s="202">
        <v>53.5</v>
      </c>
      <c r="Q55" s="202">
        <v>2.89</v>
      </c>
      <c r="R55" s="202">
        <v>2.88</v>
      </c>
      <c r="S55" s="202">
        <v>3.85</v>
      </c>
      <c r="T55" s="202">
        <v>0</v>
      </c>
      <c r="U55" s="202">
        <v>321.57</v>
      </c>
      <c r="V55" s="202">
        <v>1.92</v>
      </c>
      <c r="W55" s="202">
        <v>11.05</v>
      </c>
      <c r="X55" s="202">
        <v>24.15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17.309999999999999</v>
      </c>
      <c r="AQ55" s="202">
        <v>11.54</v>
      </c>
      <c r="AR55" s="202">
        <v>25.5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20.2</v>
      </c>
      <c r="L56" s="202">
        <v>22.12</v>
      </c>
      <c r="M56" s="202">
        <v>0</v>
      </c>
      <c r="N56" s="202">
        <v>29</v>
      </c>
      <c r="O56" s="202">
        <v>48.71</v>
      </c>
      <c r="P56" s="202">
        <v>53.5</v>
      </c>
      <c r="Q56" s="202">
        <v>2.89</v>
      </c>
      <c r="R56" s="202">
        <v>2.88</v>
      </c>
      <c r="S56" s="202">
        <v>3.85</v>
      </c>
      <c r="T56" s="202">
        <v>0</v>
      </c>
      <c r="U56" s="202">
        <v>321.57</v>
      </c>
      <c r="V56" s="202">
        <v>1.92</v>
      </c>
      <c r="W56" s="202">
        <v>5.77</v>
      </c>
      <c r="X56" s="202">
        <v>11.54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17.309999999999999</v>
      </c>
      <c r="AQ56" s="202">
        <v>11.54</v>
      </c>
      <c r="AR56" s="202">
        <v>25.5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20.2</v>
      </c>
      <c r="L57" s="202">
        <v>22.12</v>
      </c>
      <c r="M57" s="202">
        <v>0</v>
      </c>
      <c r="N57" s="202">
        <v>29</v>
      </c>
      <c r="O57" s="202">
        <v>48.71</v>
      </c>
      <c r="P57" s="202">
        <v>53.5</v>
      </c>
      <c r="Q57" s="202">
        <v>2.89</v>
      </c>
      <c r="R57" s="202">
        <v>2.88</v>
      </c>
      <c r="S57" s="202">
        <v>3.85</v>
      </c>
      <c r="T57" s="202">
        <v>0</v>
      </c>
      <c r="U57" s="202">
        <v>321.57</v>
      </c>
      <c r="V57" s="202">
        <v>1.92</v>
      </c>
      <c r="W57" s="202">
        <v>5.77</v>
      </c>
      <c r="X57" s="202">
        <v>11.54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17.309999999999999</v>
      </c>
      <c r="AQ57" s="202">
        <v>11.54</v>
      </c>
      <c r="AR57" s="202">
        <v>25.5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20.2</v>
      </c>
      <c r="L58" s="202">
        <v>22.12</v>
      </c>
      <c r="M58" s="202">
        <v>0</v>
      </c>
      <c r="N58" s="202">
        <v>29</v>
      </c>
      <c r="O58" s="202">
        <v>48.71</v>
      </c>
      <c r="P58" s="202">
        <v>53.5</v>
      </c>
      <c r="Q58" s="202">
        <v>2.89</v>
      </c>
      <c r="R58" s="202">
        <v>2.88</v>
      </c>
      <c r="S58" s="202">
        <v>3.85</v>
      </c>
      <c r="T58" s="202">
        <v>0</v>
      </c>
      <c r="U58" s="202">
        <v>321.57</v>
      </c>
      <c r="V58" s="202">
        <v>1.92</v>
      </c>
      <c r="W58" s="202">
        <v>5.77</v>
      </c>
      <c r="X58" s="202">
        <v>11.54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17.309999999999999</v>
      </c>
      <c r="AQ58" s="202">
        <v>11.54</v>
      </c>
      <c r="AR58" s="202">
        <v>25.5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20.2</v>
      </c>
      <c r="L59" s="202">
        <v>22.22</v>
      </c>
      <c r="M59" s="202">
        <v>0</v>
      </c>
      <c r="N59" s="202">
        <v>29</v>
      </c>
      <c r="O59" s="202">
        <v>48.71</v>
      </c>
      <c r="P59" s="202">
        <v>53.5</v>
      </c>
      <c r="Q59" s="202">
        <v>3</v>
      </c>
      <c r="R59" s="202">
        <v>2.89</v>
      </c>
      <c r="S59" s="202">
        <v>3.85</v>
      </c>
      <c r="T59" s="202">
        <v>0</v>
      </c>
      <c r="U59" s="202">
        <v>321.57</v>
      </c>
      <c r="V59" s="202">
        <v>1.92</v>
      </c>
      <c r="W59" s="202">
        <v>5.77</v>
      </c>
      <c r="X59" s="202">
        <v>11.54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17.309999999999999</v>
      </c>
      <c r="AQ59" s="202">
        <v>11.95</v>
      </c>
      <c r="AR59" s="202">
        <v>25.5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20.2</v>
      </c>
      <c r="L60" s="202">
        <v>22.22</v>
      </c>
      <c r="M60" s="202">
        <v>0</v>
      </c>
      <c r="N60" s="202">
        <v>29</v>
      </c>
      <c r="O60" s="202">
        <v>48.71</v>
      </c>
      <c r="P60" s="202">
        <v>53.5</v>
      </c>
      <c r="Q60" s="202">
        <v>3</v>
      </c>
      <c r="R60" s="202">
        <v>2.89</v>
      </c>
      <c r="S60" s="202">
        <v>3.85</v>
      </c>
      <c r="T60" s="202">
        <v>0</v>
      </c>
      <c r="U60" s="202">
        <v>321.57</v>
      </c>
      <c r="V60" s="202">
        <v>1.92</v>
      </c>
      <c r="W60" s="202">
        <v>5.77</v>
      </c>
      <c r="X60" s="202">
        <v>11.54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17.309999999999999</v>
      </c>
      <c r="AQ60" s="202">
        <v>11.95</v>
      </c>
      <c r="AR60" s="202">
        <v>25.5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20.2</v>
      </c>
      <c r="L61" s="202">
        <v>22.22</v>
      </c>
      <c r="M61" s="202">
        <v>0</v>
      </c>
      <c r="N61" s="202">
        <v>29</v>
      </c>
      <c r="O61" s="202">
        <v>48.71</v>
      </c>
      <c r="P61" s="202">
        <v>53.5</v>
      </c>
      <c r="Q61" s="202">
        <v>3</v>
      </c>
      <c r="R61" s="202">
        <v>2.89</v>
      </c>
      <c r="S61" s="202">
        <v>3.85</v>
      </c>
      <c r="T61" s="202">
        <v>0</v>
      </c>
      <c r="U61" s="202">
        <v>321.57</v>
      </c>
      <c r="V61" s="202">
        <v>1.92</v>
      </c>
      <c r="W61" s="202">
        <v>5.77</v>
      </c>
      <c r="X61" s="202">
        <v>24.15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17.309999999999999</v>
      </c>
      <c r="AQ61" s="202">
        <v>11.95</v>
      </c>
      <c r="AR61" s="202">
        <v>25.5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20.2</v>
      </c>
      <c r="L62" s="202">
        <v>22.22</v>
      </c>
      <c r="M62" s="202">
        <v>0</v>
      </c>
      <c r="N62" s="202">
        <v>29</v>
      </c>
      <c r="O62" s="202">
        <v>48.71</v>
      </c>
      <c r="P62" s="202">
        <v>53.5</v>
      </c>
      <c r="Q62" s="202">
        <v>3</v>
      </c>
      <c r="R62" s="202">
        <v>2.89</v>
      </c>
      <c r="S62" s="202">
        <v>3.85</v>
      </c>
      <c r="T62" s="202">
        <v>0</v>
      </c>
      <c r="U62" s="202">
        <v>321.57</v>
      </c>
      <c r="V62" s="202">
        <v>4.4400000000000004</v>
      </c>
      <c r="W62" s="202">
        <v>5.77</v>
      </c>
      <c r="X62" s="202">
        <v>24.15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17.309999999999999</v>
      </c>
      <c r="AQ62" s="202">
        <v>11.95</v>
      </c>
      <c r="AR62" s="202">
        <v>25.5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20.2</v>
      </c>
      <c r="L63" s="202">
        <v>22.12</v>
      </c>
      <c r="M63" s="202">
        <v>0</v>
      </c>
      <c r="N63" s="202">
        <v>29</v>
      </c>
      <c r="O63" s="202">
        <v>48.71</v>
      </c>
      <c r="P63" s="202">
        <v>53.5</v>
      </c>
      <c r="Q63" s="202">
        <v>2.71</v>
      </c>
      <c r="R63" s="202">
        <v>2.88</v>
      </c>
      <c r="S63" s="202">
        <v>3.26</v>
      </c>
      <c r="T63" s="202">
        <v>0</v>
      </c>
      <c r="U63" s="202">
        <v>321.57</v>
      </c>
      <c r="V63" s="202">
        <v>4.4400000000000004</v>
      </c>
      <c r="W63" s="202">
        <v>10.63</v>
      </c>
      <c r="X63" s="202">
        <v>24.15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34.1</v>
      </c>
      <c r="AQ63" s="202">
        <v>11.54</v>
      </c>
      <c r="AR63" s="202">
        <v>25.5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20.2</v>
      </c>
      <c r="L64" s="202">
        <v>22.12</v>
      </c>
      <c r="M64" s="202">
        <v>0</v>
      </c>
      <c r="N64" s="202">
        <v>29</v>
      </c>
      <c r="O64" s="202">
        <v>48.71</v>
      </c>
      <c r="P64" s="202">
        <v>53.5</v>
      </c>
      <c r="Q64" s="202">
        <v>2.89</v>
      </c>
      <c r="R64" s="202">
        <v>2.89</v>
      </c>
      <c r="S64" s="202">
        <v>3.85</v>
      </c>
      <c r="T64" s="202">
        <v>0</v>
      </c>
      <c r="U64" s="202">
        <v>321.57</v>
      </c>
      <c r="V64" s="202">
        <v>4.4400000000000004</v>
      </c>
      <c r="W64" s="202">
        <v>10.63</v>
      </c>
      <c r="X64" s="202">
        <v>24.15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34.1</v>
      </c>
      <c r="AQ64" s="202">
        <v>11.54</v>
      </c>
      <c r="AR64" s="202">
        <v>25.5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20.2</v>
      </c>
      <c r="L65" s="202">
        <v>22.12</v>
      </c>
      <c r="M65" s="202">
        <v>0</v>
      </c>
      <c r="N65" s="202">
        <v>29</v>
      </c>
      <c r="O65" s="202">
        <v>48.71</v>
      </c>
      <c r="P65" s="202">
        <v>53.5</v>
      </c>
      <c r="Q65" s="202">
        <v>2.89</v>
      </c>
      <c r="R65" s="202">
        <v>5.17</v>
      </c>
      <c r="S65" s="202">
        <v>6.44</v>
      </c>
      <c r="T65" s="202">
        <v>0</v>
      </c>
      <c r="U65" s="202">
        <v>321.57</v>
      </c>
      <c r="V65" s="202">
        <v>4.4400000000000004</v>
      </c>
      <c r="W65" s="202">
        <v>10.63</v>
      </c>
      <c r="X65" s="202">
        <v>24.15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34.1</v>
      </c>
      <c r="AQ65" s="202">
        <v>22.03</v>
      </c>
      <c r="AR65" s="202">
        <v>25.07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20.2</v>
      </c>
      <c r="L66" s="202">
        <v>22.12</v>
      </c>
      <c r="M66" s="202">
        <v>0</v>
      </c>
      <c r="N66" s="202">
        <v>29</v>
      </c>
      <c r="O66" s="202">
        <v>48.71</v>
      </c>
      <c r="P66" s="202">
        <v>53.5</v>
      </c>
      <c r="Q66" s="202">
        <v>2.89</v>
      </c>
      <c r="R66" s="202">
        <v>5.17</v>
      </c>
      <c r="S66" s="202">
        <v>6.44</v>
      </c>
      <c r="T66" s="202">
        <v>0</v>
      </c>
      <c r="U66" s="202">
        <v>321.57</v>
      </c>
      <c r="V66" s="202">
        <v>4.4400000000000004</v>
      </c>
      <c r="W66" s="202">
        <v>10.63</v>
      </c>
      <c r="X66" s="202">
        <v>24.15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34.1</v>
      </c>
      <c r="AQ66" s="202">
        <v>22.03</v>
      </c>
      <c r="AR66" s="202">
        <v>23.95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46.16</v>
      </c>
      <c r="L67" s="202">
        <v>22.12</v>
      </c>
      <c r="M67" s="202">
        <v>0</v>
      </c>
      <c r="N67" s="202">
        <v>29</v>
      </c>
      <c r="O67" s="202">
        <v>48.71</v>
      </c>
      <c r="P67" s="202">
        <v>53.5</v>
      </c>
      <c r="Q67" s="202">
        <v>5.0199999999999996</v>
      </c>
      <c r="R67" s="202">
        <v>5.17</v>
      </c>
      <c r="S67" s="202">
        <v>6.44</v>
      </c>
      <c r="T67" s="202">
        <v>0</v>
      </c>
      <c r="U67" s="202">
        <v>321.57</v>
      </c>
      <c r="V67" s="202">
        <v>4.4400000000000004</v>
      </c>
      <c r="W67" s="202">
        <v>10.63</v>
      </c>
      <c r="X67" s="202">
        <v>24.15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34.1</v>
      </c>
      <c r="AQ67" s="202">
        <v>22.03</v>
      </c>
      <c r="AR67" s="202">
        <v>22.32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59.63</v>
      </c>
      <c r="L68" s="202">
        <v>22.12</v>
      </c>
      <c r="M68" s="202">
        <v>0</v>
      </c>
      <c r="N68" s="202">
        <v>29</v>
      </c>
      <c r="O68" s="202">
        <v>48.71</v>
      </c>
      <c r="P68" s="202">
        <v>53.5</v>
      </c>
      <c r="Q68" s="202">
        <v>5.0199999999999996</v>
      </c>
      <c r="R68" s="202">
        <v>5.17</v>
      </c>
      <c r="S68" s="202">
        <v>6.44</v>
      </c>
      <c r="T68" s="202">
        <v>0</v>
      </c>
      <c r="U68" s="202">
        <v>321.57</v>
      </c>
      <c r="V68" s="202">
        <v>4.4400000000000004</v>
      </c>
      <c r="W68" s="202">
        <v>10.63</v>
      </c>
      <c r="X68" s="202">
        <v>24.15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34.1</v>
      </c>
      <c r="AQ68" s="202">
        <v>22.03</v>
      </c>
      <c r="AR68" s="202">
        <v>17.84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84.63</v>
      </c>
      <c r="L69" s="202">
        <v>43.28</v>
      </c>
      <c r="M69" s="202">
        <v>0</v>
      </c>
      <c r="N69" s="202">
        <v>29</v>
      </c>
      <c r="O69" s="202">
        <v>48.71</v>
      </c>
      <c r="P69" s="202">
        <v>53.5</v>
      </c>
      <c r="Q69" s="202">
        <v>5.0199999999999996</v>
      </c>
      <c r="R69" s="202">
        <v>5.17</v>
      </c>
      <c r="S69" s="202">
        <v>6.44</v>
      </c>
      <c r="T69" s="202">
        <v>0</v>
      </c>
      <c r="U69" s="202">
        <v>321.57</v>
      </c>
      <c r="V69" s="202">
        <v>4.4400000000000004</v>
      </c>
      <c r="W69" s="202">
        <v>10.63</v>
      </c>
      <c r="X69" s="202">
        <v>24.15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34.1</v>
      </c>
      <c r="AQ69" s="202">
        <v>22.03</v>
      </c>
      <c r="AR69" s="202">
        <v>10.88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120.21</v>
      </c>
      <c r="L70" s="202">
        <v>43.28</v>
      </c>
      <c r="M70" s="202">
        <v>0</v>
      </c>
      <c r="N70" s="202">
        <v>29</v>
      </c>
      <c r="O70" s="202">
        <v>48.71</v>
      </c>
      <c r="P70" s="202">
        <v>53.5</v>
      </c>
      <c r="Q70" s="202">
        <v>5.0199999999999996</v>
      </c>
      <c r="R70" s="202">
        <v>5.17</v>
      </c>
      <c r="S70" s="202">
        <v>6.44</v>
      </c>
      <c r="T70" s="202">
        <v>0</v>
      </c>
      <c r="U70" s="202">
        <v>321.57</v>
      </c>
      <c r="V70" s="202">
        <v>4.4400000000000004</v>
      </c>
      <c r="W70" s="202">
        <v>10.63</v>
      </c>
      <c r="X70" s="202">
        <v>24.15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34.1</v>
      </c>
      <c r="AQ70" s="202">
        <v>22.03</v>
      </c>
      <c r="AR70" s="202">
        <v>5.1100000000000003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157.79</v>
      </c>
      <c r="L71" s="202">
        <v>39.01</v>
      </c>
      <c r="M71" s="202">
        <v>0</v>
      </c>
      <c r="N71" s="202">
        <v>29</v>
      </c>
      <c r="O71" s="202">
        <v>48.71</v>
      </c>
      <c r="P71" s="202">
        <v>53.5</v>
      </c>
      <c r="Q71" s="202">
        <v>4.96</v>
      </c>
      <c r="R71" s="202">
        <v>5.17</v>
      </c>
      <c r="S71" s="202">
        <v>6.44</v>
      </c>
      <c r="T71" s="202">
        <v>0</v>
      </c>
      <c r="U71" s="202">
        <v>321.57</v>
      </c>
      <c r="V71" s="202">
        <v>4.4400000000000004</v>
      </c>
      <c r="W71" s="202">
        <v>10.63</v>
      </c>
      <c r="X71" s="202">
        <v>24.15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34.1</v>
      </c>
      <c r="AQ71" s="202">
        <v>22.03</v>
      </c>
      <c r="AR71" s="202">
        <v>1.65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157.79</v>
      </c>
      <c r="L72" s="202">
        <v>41.87</v>
      </c>
      <c r="M72" s="202">
        <v>0</v>
      </c>
      <c r="N72" s="202">
        <v>29</v>
      </c>
      <c r="O72" s="202">
        <v>48.71</v>
      </c>
      <c r="P72" s="202">
        <v>53.5</v>
      </c>
      <c r="Q72" s="202">
        <v>5.0199999999999996</v>
      </c>
      <c r="R72" s="202">
        <v>5.17</v>
      </c>
      <c r="S72" s="202">
        <v>6.44</v>
      </c>
      <c r="T72" s="202">
        <v>0</v>
      </c>
      <c r="U72" s="202">
        <v>321.57</v>
      </c>
      <c r="V72" s="202">
        <v>4.4400000000000004</v>
      </c>
      <c r="W72" s="202">
        <v>10.63</v>
      </c>
      <c r="X72" s="202">
        <v>24.15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34.1</v>
      </c>
      <c r="AQ72" s="202">
        <v>22.03</v>
      </c>
      <c r="AR72" s="202">
        <v>0.66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157.79</v>
      </c>
      <c r="L73" s="202">
        <v>43.28</v>
      </c>
      <c r="M73" s="202">
        <v>0</v>
      </c>
      <c r="N73" s="202">
        <v>29</v>
      </c>
      <c r="O73" s="202">
        <v>48.71</v>
      </c>
      <c r="P73" s="202">
        <v>53.5</v>
      </c>
      <c r="Q73" s="202">
        <v>5.0199999999999996</v>
      </c>
      <c r="R73" s="202">
        <v>5.17</v>
      </c>
      <c r="S73" s="202">
        <v>6.44</v>
      </c>
      <c r="T73" s="202">
        <v>0</v>
      </c>
      <c r="U73" s="202">
        <v>321.57</v>
      </c>
      <c r="V73" s="202">
        <v>4.4400000000000004</v>
      </c>
      <c r="W73" s="202">
        <v>10.63</v>
      </c>
      <c r="X73" s="202">
        <v>24.15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34.1</v>
      </c>
      <c r="AQ73" s="202">
        <v>22.03</v>
      </c>
      <c r="AR73" s="202">
        <v>0.35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157.79</v>
      </c>
      <c r="L74" s="202">
        <v>43.28</v>
      </c>
      <c r="M74" s="202">
        <v>0</v>
      </c>
      <c r="N74" s="202">
        <v>29</v>
      </c>
      <c r="O74" s="202">
        <v>48.71</v>
      </c>
      <c r="P74" s="202">
        <v>53.5</v>
      </c>
      <c r="Q74" s="202">
        <v>5.0199999999999996</v>
      </c>
      <c r="R74" s="202">
        <v>5.17</v>
      </c>
      <c r="S74" s="202">
        <v>6.44</v>
      </c>
      <c r="T74" s="202">
        <v>0</v>
      </c>
      <c r="U74" s="202">
        <v>321.57</v>
      </c>
      <c r="V74" s="202">
        <v>4.4400000000000004</v>
      </c>
      <c r="W74" s="202">
        <v>10.63</v>
      </c>
      <c r="X74" s="202">
        <v>24.15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34.1</v>
      </c>
      <c r="AQ74" s="202">
        <v>22.03</v>
      </c>
      <c r="AR74" s="202">
        <v>0.18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157.79</v>
      </c>
      <c r="L75" s="202">
        <v>43.28</v>
      </c>
      <c r="M75" s="202">
        <v>0</v>
      </c>
      <c r="N75" s="202">
        <v>29</v>
      </c>
      <c r="O75" s="202">
        <v>48.71</v>
      </c>
      <c r="P75" s="202">
        <v>53.5</v>
      </c>
      <c r="Q75" s="202">
        <v>5.0199999999999996</v>
      </c>
      <c r="R75" s="202">
        <v>5.17</v>
      </c>
      <c r="S75" s="202">
        <v>6.44</v>
      </c>
      <c r="T75" s="202">
        <v>0</v>
      </c>
      <c r="U75" s="202">
        <v>321.57</v>
      </c>
      <c r="V75" s="202">
        <v>4.4400000000000004</v>
      </c>
      <c r="W75" s="202">
        <v>10.63</v>
      </c>
      <c r="X75" s="202">
        <v>24.15</v>
      </c>
      <c r="Y75" s="202">
        <v>0</v>
      </c>
      <c r="Z75">
        <v>0</v>
      </c>
      <c r="AA75" s="202">
        <v>-0.02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34.1</v>
      </c>
      <c r="AQ75" s="202">
        <v>17.59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157.79</v>
      </c>
      <c r="L76" s="202">
        <v>43.28</v>
      </c>
      <c r="M76" s="202">
        <v>0</v>
      </c>
      <c r="N76" s="202">
        <v>29</v>
      </c>
      <c r="O76" s="202">
        <v>48.71</v>
      </c>
      <c r="P76" s="202">
        <v>53.5</v>
      </c>
      <c r="Q76" s="202">
        <v>5.0199999999999996</v>
      </c>
      <c r="R76" s="202">
        <v>5.17</v>
      </c>
      <c r="S76" s="202">
        <v>6.44</v>
      </c>
      <c r="T76" s="202">
        <v>0</v>
      </c>
      <c r="U76" s="202">
        <v>321.57</v>
      </c>
      <c r="V76" s="202">
        <v>4.4400000000000004</v>
      </c>
      <c r="W76" s="202">
        <v>10.63</v>
      </c>
      <c r="X76" s="202">
        <v>24.15</v>
      </c>
      <c r="Y76" s="202">
        <v>0</v>
      </c>
      <c r="Z76">
        <v>0</v>
      </c>
      <c r="AA76" s="202">
        <v>-0.02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34.1</v>
      </c>
      <c r="AQ76" s="202">
        <v>17.59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157.79</v>
      </c>
      <c r="L77" s="202">
        <v>43.28</v>
      </c>
      <c r="M77" s="202">
        <v>0</v>
      </c>
      <c r="N77" s="202">
        <v>29</v>
      </c>
      <c r="O77" s="202">
        <v>48.71</v>
      </c>
      <c r="P77" s="202">
        <v>53.5</v>
      </c>
      <c r="Q77" s="202">
        <v>5.0199999999999996</v>
      </c>
      <c r="R77" s="202">
        <v>5.17</v>
      </c>
      <c r="S77" s="202">
        <v>6.44</v>
      </c>
      <c r="T77" s="202">
        <v>0</v>
      </c>
      <c r="U77" s="202">
        <v>321.57</v>
      </c>
      <c r="V77" s="202">
        <v>4.4400000000000004</v>
      </c>
      <c r="W77" s="202">
        <v>10.63</v>
      </c>
      <c r="X77" s="202">
        <v>24.15</v>
      </c>
      <c r="Y77" s="202">
        <v>0</v>
      </c>
      <c r="Z77">
        <v>0</v>
      </c>
      <c r="AA77" s="202">
        <v>-0.02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34.1</v>
      </c>
      <c r="AQ77" s="202">
        <v>17.59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157.79</v>
      </c>
      <c r="L78" s="202">
        <v>43.28</v>
      </c>
      <c r="M78" s="202">
        <v>0</v>
      </c>
      <c r="N78" s="202">
        <v>29</v>
      </c>
      <c r="O78" s="202">
        <v>48.71</v>
      </c>
      <c r="P78" s="202">
        <v>53.5</v>
      </c>
      <c r="Q78" s="202">
        <v>5.0199999999999996</v>
      </c>
      <c r="R78" s="202">
        <v>5.17</v>
      </c>
      <c r="S78" s="202">
        <v>6.44</v>
      </c>
      <c r="T78" s="202">
        <v>0</v>
      </c>
      <c r="U78" s="202">
        <v>321.57</v>
      </c>
      <c r="V78" s="202">
        <v>4.4400000000000004</v>
      </c>
      <c r="W78" s="202">
        <v>10.63</v>
      </c>
      <c r="X78" s="202">
        <v>24.15</v>
      </c>
      <c r="Y78" s="202">
        <v>0</v>
      </c>
      <c r="Z78">
        <v>0</v>
      </c>
      <c r="AA78" s="202">
        <v>-0.02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34.1</v>
      </c>
      <c r="AQ78" s="202">
        <v>17.59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159.15</v>
      </c>
      <c r="L79" s="202">
        <v>43.28</v>
      </c>
      <c r="M79" s="202">
        <v>0</v>
      </c>
      <c r="N79" s="202">
        <v>29</v>
      </c>
      <c r="O79" s="202">
        <v>48.71</v>
      </c>
      <c r="P79" s="202">
        <v>53.5</v>
      </c>
      <c r="Q79" s="202">
        <v>5.0199999999999996</v>
      </c>
      <c r="R79" s="202">
        <v>5.17</v>
      </c>
      <c r="S79" s="202">
        <v>6.44</v>
      </c>
      <c r="T79" s="202">
        <v>0</v>
      </c>
      <c r="U79" s="202">
        <v>321.57</v>
      </c>
      <c r="V79" s="202">
        <v>4.4400000000000004</v>
      </c>
      <c r="W79" s="202">
        <v>10.63</v>
      </c>
      <c r="X79" s="202">
        <v>24.15</v>
      </c>
      <c r="Y79" s="202">
        <v>0</v>
      </c>
      <c r="Z79">
        <v>0</v>
      </c>
      <c r="AA79" s="202">
        <v>-0.02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34.1</v>
      </c>
      <c r="AQ79" s="202">
        <v>17.59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157.87</v>
      </c>
      <c r="L80" s="202">
        <v>43.28</v>
      </c>
      <c r="M80" s="202">
        <v>0</v>
      </c>
      <c r="N80" s="202">
        <v>29</v>
      </c>
      <c r="O80" s="202">
        <v>48.71</v>
      </c>
      <c r="P80" s="202">
        <v>53.5</v>
      </c>
      <c r="Q80" s="202">
        <v>5.0199999999999996</v>
      </c>
      <c r="R80" s="202">
        <v>5.17</v>
      </c>
      <c r="S80" s="202">
        <v>6.44</v>
      </c>
      <c r="T80" s="202">
        <v>0</v>
      </c>
      <c r="U80" s="202">
        <v>321.57</v>
      </c>
      <c r="V80" s="202">
        <v>4.4400000000000004</v>
      </c>
      <c r="W80" s="202">
        <v>10.63</v>
      </c>
      <c r="X80" s="202">
        <v>24.15</v>
      </c>
      <c r="Y80" s="202">
        <v>0</v>
      </c>
      <c r="Z80">
        <v>0</v>
      </c>
      <c r="AA80" s="202">
        <v>-0.02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34.1</v>
      </c>
      <c r="AQ80" s="202">
        <v>17.59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157.87</v>
      </c>
      <c r="L81" s="202">
        <v>43.28</v>
      </c>
      <c r="M81" s="202">
        <v>0</v>
      </c>
      <c r="N81" s="202">
        <v>29</v>
      </c>
      <c r="O81" s="202">
        <v>48.71</v>
      </c>
      <c r="P81" s="202">
        <v>53.5</v>
      </c>
      <c r="Q81" s="202">
        <v>5.0199999999999996</v>
      </c>
      <c r="R81" s="202">
        <v>5.17</v>
      </c>
      <c r="S81" s="202">
        <v>6.44</v>
      </c>
      <c r="T81" s="202">
        <v>0</v>
      </c>
      <c r="U81" s="202">
        <v>321.57</v>
      </c>
      <c r="V81" s="202">
        <v>4.4400000000000004</v>
      </c>
      <c r="W81" s="202">
        <v>10.63</v>
      </c>
      <c r="X81" s="202">
        <v>24.15</v>
      </c>
      <c r="Y81" s="202">
        <v>0</v>
      </c>
      <c r="Z81">
        <v>0</v>
      </c>
      <c r="AA81" s="202">
        <v>-0.02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34.1</v>
      </c>
      <c r="AQ81" s="202">
        <v>17.59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157.87</v>
      </c>
      <c r="L82" s="202">
        <v>43.28</v>
      </c>
      <c r="M82" s="202">
        <v>0</v>
      </c>
      <c r="N82" s="202">
        <v>29</v>
      </c>
      <c r="O82" s="202">
        <v>48.71</v>
      </c>
      <c r="P82" s="202">
        <v>53.5</v>
      </c>
      <c r="Q82" s="202">
        <v>5.0199999999999996</v>
      </c>
      <c r="R82" s="202">
        <v>5.17</v>
      </c>
      <c r="S82" s="202">
        <v>6.44</v>
      </c>
      <c r="T82" s="202">
        <v>0</v>
      </c>
      <c r="U82" s="202">
        <v>321.57</v>
      </c>
      <c r="V82" s="202">
        <v>4.4400000000000004</v>
      </c>
      <c r="W82" s="202">
        <v>10.63</v>
      </c>
      <c r="X82" s="202">
        <v>24.15</v>
      </c>
      <c r="Y82" s="202">
        <v>0</v>
      </c>
      <c r="Z82">
        <v>0</v>
      </c>
      <c r="AA82" s="202">
        <v>-0.02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34.1</v>
      </c>
      <c r="AQ82" s="202">
        <v>17.59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157.87</v>
      </c>
      <c r="L83" s="202">
        <v>76.23</v>
      </c>
      <c r="M83" s="202">
        <v>0</v>
      </c>
      <c r="N83" s="202">
        <v>29</v>
      </c>
      <c r="O83" s="202">
        <v>48.71</v>
      </c>
      <c r="P83" s="202">
        <v>53.5</v>
      </c>
      <c r="Q83" s="202">
        <v>5.0199999999999996</v>
      </c>
      <c r="R83" s="202">
        <v>5.17</v>
      </c>
      <c r="S83" s="202">
        <v>6.44</v>
      </c>
      <c r="T83" s="202">
        <v>0</v>
      </c>
      <c r="U83" s="202">
        <v>321.57</v>
      </c>
      <c r="V83" s="202">
        <v>4.4400000000000004</v>
      </c>
      <c r="W83" s="202">
        <v>10.63</v>
      </c>
      <c r="X83" s="202">
        <v>24.15</v>
      </c>
      <c r="Y83" s="202">
        <v>0</v>
      </c>
      <c r="Z83">
        <v>0</v>
      </c>
      <c r="AA83" s="202">
        <v>-0.02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34.1</v>
      </c>
      <c r="AQ83" s="202">
        <v>17.59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157.87</v>
      </c>
      <c r="L84" s="202">
        <v>76.23</v>
      </c>
      <c r="M84" s="202">
        <v>0</v>
      </c>
      <c r="N84" s="202">
        <v>29</v>
      </c>
      <c r="O84" s="202">
        <v>48.71</v>
      </c>
      <c r="P84" s="202">
        <v>53.5</v>
      </c>
      <c r="Q84" s="202">
        <v>5.0199999999999996</v>
      </c>
      <c r="R84" s="202">
        <v>5.17</v>
      </c>
      <c r="S84" s="202">
        <v>6.44</v>
      </c>
      <c r="T84" s="202">
        <v>0</v>
      </c>
      <c r="U84" s="202">
        <v>321.57</v>
      </c>
      <c r="V84" s="202">
        <v>4.4400000000000004</v>
      </c>
      <c r="W84" s="202">
        <v>10.63</v>
      </c>
      <c r="X84" s="202">
        <v>24.15</v>
      </c>
      <c r="Y84" s="202">
        <v>0</v>
      </c>
      <c r="Z84">
        <v>0</v>
      </c>
      <c r="AA84" s="202">
        <v>-0.02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34.1</v>
      </c>
      <c r="AQ84" s="202">
        <v>17.59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157.87</v>
      </c>
      <c r="L85" s="202">
        <v>78.260000000000005</v>
      </c>
      <c r="M85" s="202">
        <v>0</v>
      </c>
      <c r="N85" s="202">
        <v>29</v>
      </c>
      <c r="O85" s="202">
        <v>48.71</v>
      </c>
      <c r="P85" s="202">
        <v>53.5</v>
      </c>
      <c r="Q85" s="202">
        <v>5.0199999999999996</v>
      </c>
      <c r="R85" s="202">
        <v>5.17</v>
      </c>
      <c r="S85" s="202">
        <v>6.44</v>
      </c>
      <c r="T85" s="202">
        <v>0</v>
      </c>
      <c r="U85" s="202">
        <v>321.57</v>
      </c>
      <c r="V85" s="202">
        <v>2.78</v>
      </c>
      <c r="W85" s="202">
        <v>10.63</v>
      </c>
      <c r="X85" s="202">
        <v>24.15</v>
      </c>
      <c r="Y85" s="202">
        <v>0</v>
      </c>
      <c r="Z85">
        <v>0</v>
      </c>
      <c r="AA85" s="202">
        <v>-0.02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34.1</v>
      </c>
      <c r="AQ85" s="202">
        <v>17.59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157.87</v>
      </c>
      <c r="L86" s="202">
        <v>78.260000000000005</v>
      </c>
      <c r="M86" s="202">
        <v>0</v>
      </c>
      <c r="N86" s="202">
        <v>29</v>
      </c>
      <c r="O86" s="202">
        <v>48.71</v>
      </c>
      <c r="P86" s="202">
        <v>53.5</v>
      </c>
      <c r="Q86" s="202">
        <v>5.0199999999999996</v>
      </c>
      <c r="R86" s="202">
        <v>5.17</v>
      </c>
      <c r="S86" s="202">
        <v>6.44</v>
      </c>
      <c r="T86" s="202">
        <v>0</v>
      </c>
      <c r="U86" s="202">
        <v>321.57</v>
      </c>
      <c r="V86" s="202">
        <v>2.78</v>
      </c>
      <c r="W86" s="202">
        <v>10.63</v>
      </c>
      <c r="X86" s="202">
        <v>24.15</v>
      </c>
      <c r="Y86" s="202">
        <v>0</v>
      </c>
      <c r="Z86">
        <v>0</v>
      </c>
      <c r="AA86" s="202">
        <v>-0.02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34.1</v>
      </c>
      <c r="AQ86" s="202">
        <v>17.59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157.87</v>
      </c>
      <c r="L87" s="202">
        <v>99.99</v>
      </c>
      <c r="M87" s="202">
        <v>0</v>
      </c>
      <c r="N87" s="202">
        <v>29</v>
      </c>
      <c r="O87" s="202">
        <v>48.71</v>
      </c>
      <c r="P87" s="202">
        <v>53.5</v>
      </c>
      <c r="Q87" s="202">
        <v>5.0199999999999996</v>
      </c>
      <c r="R87" s="202">
        <v>5.17</v>
      </c>
      <c r="S87" s="202">
        <v>6.44</v>
      </c>
      <c r="T87" s="202">
        <v>0</v>
      </c>
      <c r="U87" s="202">
        <v>321.57</v>
      </c>
      <c r="V87" s="202">
        <v>2.78</v>
      </c>
      <c r="W87" s="202">
        <v>10.63</v>
      </c>
      <c r="X87" s="202">
        <v>24.15</v>
      </c>
      <c r="Y87" s="202">
        <v>0</v>
      </c>
      <c r="Z87">
        <v>0</v>
      </c>
      <c r="AA87" s="202">
        <v>-0.02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34.1</v>
      </c>
      <c r="AQ87" s="202">
        <v>17.59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157.87</v>
      </c>
      <c r="L88" s="202">
        <v>102.21</v>
      </c>
      <c r="M88" s="202">
        <v>0</v>
      </c>
      <c r="N88" s="202">
        <v>29</v>
      </c>
      <c r="O88" s="202">
        <v>48.71</v>
      </c>
      <c r="P88" s="202">
        <v>53.5</v>
      </c>
      <c r="Q88" s="202">
        <v>5.0199999999999996</v>
      </c>
      <c r="R88" s="202">
        <v>5.17</v>
      </c>
      <c r="S88" s="202">
        <v>6.44</v>
      </c>
      <c r="T88" s="202">
        <v>0</v>
      </c>
      <c r="U88" s="202">
        <v>321.57</v>
      </c>
      <c r="V88" s="202">
        <v>2.78</v>
      </c>
      <c r="W88" s="202">
        <v>10.63</v>
      </c>
      <c r="X88" s="202">
        <v>24.15</v>
      </c>
      <c r="Y88" s="202">
        <v>0</v>
      </c>
      <c r="Z88">
        <v>0</v>
      </c>
      <c r="AA88" s="202">
        <v>-0.02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34.1</v>
      </c>
      <c r="AQ88" s="202">
        <v>17.59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157.87</v>
      </c>
      <c r="L89" s="202">
        <v>92.59</v>
      </c>
      <c r="M89" s="202">
        <v>0</v>
      </c>
      <c r="N89" s="202">
        <v>29</v>
      </c>
      <c r="O89" s="202">
        <v>48.71</v>
      </c>
      <c r="P89" s="202">
        <v>53.5</v>
      </c>
      <c r="Q89" s="202">
        <v>5.0199999999999996</v>
      </c>
      <c r="R89" s="202">
        <v>5.17</v>
      </c>
      <c r="S89" s="202">
        <v>6.44</v>
      </c>
      <c r="T89" s="202">
        <v>0</v>
      </c>
      <c r="U89" s="202">
        <v>321.57</v>
      </c>
      <c r="V89" s="202">
        <v>2.78</v>
      </c>
      <c r="W89" s="202">
        <v>10.63</v>
      </c>
      <c r="X89" s="202">
        <v>24.15</v>
      </c>
      <c r="Y89" s="202">
        <v>0</v>
      </c>
      <c r="Z89">
        <v>0</v>
      </c>
      <c r="AA89" s="202">
        <v>-0.02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34.1</v>
      </c>
      <c r="AQ89" s="202">
        <v>17.59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157.87</v>
      </c>
      <c r="L90" s="202">
        <v>92.59</v>
      </c>
      <c r="M90" s="202">
        <v>0</v>
      </c>
      <c r="N90" s="202">
        <v>29</v>
      </c>
      <c r="O90" s="202">
        <v>48.71</v>
      </c>
      <c r="P90" s="202">
        <v>53.5</v>
      </c>
      <c r="Q90" s="202">
        <v>5.0199999999999996</v>
      </c>
      <c r="R90" s="202">
        <v>5.17</v>
      </c>
      <c r="S90" s="202">
        <v>6.44</v>
      </c>
      <c r="T90" s="202">
        <v>0</v>
      </c>
      <c r="U90" s="202">
        <v>321.57</v>
      </c>
      <c r="V90" s="202">
        <v>2.78</v>
      </c>
      <c r="W90" s="202">
        <v>10.63</v>
      </c>
      <c r="X90" s="202">
        <v>24.15</v>
      </c>
      <c r="Y90" s="202">
        <v>0</v>
      </c>
      <c r="Z90">
        <v>0</v>
      </c>
      <c r="AA90" s="202">
        <v>-0.02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34.1</v>
      </c>
      <c r="AQ90" s="202">
        <v>17.59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157.87</v>
      </c>
      <c r="L91" s="202">
        <v>43.28</v>
      </c>
      <c r="M91" s="202">
        <v>0</v>
      </c>
      <c r="N91" s="202">
        <v>29</v>
      </c>
      <c r="O91" s="202">
        <v>48.71</v>
      </c>
      <c r="P91" s="202">
        <v>53.5</v>
      </c>
      <c r="Q91" s="202">
        <v>5.0199999999999996</v>
      </c>
      <c r="R91" s="202">
        <v>5.17</v>
      </c>
      <c r="S91" s="202">
        <v>6.44</v>
      </c>
      <c r="T91" s="202">
        <v>0</v>
      </c>
      <c r="U91" s="202">
        <v>321.57</v>
      </c>
      <c r="V91" s="202">
        <v>2.89</v>
      </c>
      <c r="W91" s="202">
        <v>10.63</v>
      </c>
      <c r="X91" s="202">
        <v>24.15</v>
      </c>
      <c r="Y91" s="202">
        <v>0</v>
      </c>
      <c r="Z91">
        <v>0</v>
      </c>
      <c r="AA91" s="202">
        <v>-0.02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34.1</v>
      </c>
      <c r="AQ91" s="202">
        <v>18.29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157.87</v>
      </c>
      <c r="L92" s="202">
        <v>43.28</v>
      </c>
      <c r="M92" s="202">
        <v>0</v>
      </c>
      <c r="N92" s="202">
        <v>29</v>
      </c>
      <c r="O92" s="202">
        <v>48.71</v>
      </c>
      <c r="P92" s="202">
        <v>53.5</v>
      </c>
      <c r="Q92" s="202">
        <v>5.0199999999999996</v>
      </c>
      <c r="R92" s="202">
        <v>5.17</v>
      </c>
      <c r="S92" s="202">
        <v>6.44</v>
      </c>
      <c r="T92" s="202">
        <v>0</v>
      </c>
      <c r="U92" s="202">
        <v>321.57</v>
      </c>
      <c r="V92" s="202">
        <v>2.89</v>
      </c>
      <c r="W92" s="202">
        <v>10.63</v>
      </c>
      <c r="X92" s="202">
        <v>24.15</v>
      </c>
      <c r="Y92" s="202">
        <v>0</v>
      </c>
      <c r="Z92">
        <v>0</v>
      </c>
      <c r="AA92" s="202">
        <v>-0.02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34.1</v>
      </c>
      <c r="AQ92" s="202">
        <v>18.29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157.87</v>
      </c>
      <c r="L93" s="202">
        <v>43.28</v>
      </c>
      <c r="M93" s="202">
        <v>0</v>
      </c>
      <c r="N93" s="202">
        <v>29</v>
      </c>
      <c r="O93" s="202">
        <v>48.71</v>
      </c>
      <c r="P93" s="202">
        <v>53.5</v>
      </c>
      <c r="Q93" s="202">
        <v>5.0199999999999996</v>
      </c>
      <c r="R93" s="202">
        <v>5.17</v>
      </c>
      <c r="S93" s="202">
        <v>6.44</v>
      </c>
      <c r="T93" s="202">
        <v>0</v>
      </c>
      <c r="U93" s="202">
        <v>321.57</v>
      </c>
      <c r="V93" s="202">
        <v>2.89</v>
      </c>
      <c r="W93" s="202">
        <v>10.63</v>
      </c>
      <c r="X93" s="202">
        <v>24.15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34.1</v>
      </c>
      <c r="AQ93" s="202">
        <v>18.29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157.87</v>
      </c>
      <c r="L94" s="202">
        <v>43.28</v>
      </c>
      <c r="M94" s="202">
        <v>0</v>
      </c>
      <c r="N94" s="202">
        <v>29</v>
      </c>
      <c r="O94" s="202">
        <v>48.71</v>
      </c>
      <c r="P94" s="202">
        <v>53.5</v>
      </c>
      <c r="Q94" s="202">
        <v>5.0199999999999996</v>
      </c>
      <c r="R94" s="202">
        <v>5.17</v>
      </c>
      <c r="S94" s="202">
        <v>6.44</v>
      </c>
      <c r="T94" s="202">
        <v>0</v>
      </c>
      <c r="U94" s="202">
        <v>321.57</v>
      </c>
      <c r="V94" s="202">
        <v>2.89</v>
      </c>
      <c r="W94" s="202">
        <v>10.63</v>
      </c>
      <c r="X94" s="202">
        <v>19.920000000000002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34.1</v>
      </c>
      <c r="AQ94" s="202">
        <v>18.29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157.87</v>
      </c>
      <c r="L95" s="202">
        <v>43.28</v>
      </c>
      <c r="M95" s="202">
        <v>0</v>
      </c>
      <c r="N95" s="202">
        <v>29</v>
      </c>
      <c r="O95" s="202">
        <v>48.71</v>
      </c>
      <c r="P95" s="202">
        <v>53.5</v>
      </c>
      <c r="Q95" s="202">
        <v>5.0199999999999996</v>
      </c>
      <c r="R95" s="202">
        <v>5.17</v>
      </c>
      <c r="S95" s="202">
        <v>6.44</v>
      </c>
      <c r="T95" s="202">
        <v>0</v>
      </c>
      <c r="U95" s="202">
        <v>321.57</v>
      </c>
      <c r="V95" s="202">
        <v>2.89</v>
      </c>
      <c r="W95" s="202">
        <v>10.63</v>
      </c>
      <c r="X95" s="202">
        <v>24.15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34.1</v>
      </c>
      <c r="AQ95" s="202">
        <v>18.29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157.87</v>
      </c>
      <c r="L96" s="202">
        <v>43.28</v>
      </c>
      <c r="M96" s="202">
        <v>0</v>
      </c>
      <c r="N96" s="202">
        <v>29</v>
      </c>
      <c r="O96" s="202">
        <v>48.71</v>
      </c>
      <c r="P96" s="202">
        <v>53.5</v>
      </c>
      <c r="Q96" s="202">
        <v>5.0199999999999996</v>
      </c>
      <c r="R96" s="202">
        <v>5.17</v>
      </c>
      <c r="S96" s="202">
        <v>6.44</v>
      </c>
      <c r="T96" s="202">
        <v>0</v>
      </c>
      <c r="U96" s="202">
        <v>321.57</v>
      </c>
      <c r="V96" s="202">
        <v>2.89</v>
      </c>
      <c r="W96" s="202">
        <v>10.63</v>
      </c>
      <c r="X96" s="202">
        <v>24.15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34.1</v>
      </c>
      <c r="AQ96" s="202">
        <v>18.29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157.87</v>
      </c>
      <c r="L97" s="202">
        <v>43.28</v>
      </c>
      <c r="M97" s="202">
        <v>0</v>
      </c>
      <c r="N97" s="202">
        <v>29</v>
      </c>
      <c r="O97" s="202">
        <v>48.71</v>
      </c>
      <c r="P97" s="202">
        <v>53.5</v>
      </c>
      <c r="Q97" s="202">
        <v>5.0199999999999996</v>
      </c>
      <c r="R97" s="202">
        <v>5.17</v>
      </c>
      <c r="S97" s="202">
        <v>6.44</v>
      </c>
      <c r="T97" s="202">
        <v>0</v>
      </c>
      <c r="U97" s="202">
        <v>321.57</v>
      </c>
      <c r="V97" s="202">
        <v>2.89</v>
      </c>
      <c r="W97" s="202">
        <v>10.63</v>
      </c>
      <c r="X97" s="202">
        <v>24.15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34.1</v>
      </c>
      <c r="AQ97" s="202">
        <v>18.29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157.87</v>
      </c>
      <c r="L98" s="202">
        <v>43.28</v>
      </c>
      <c r="M98" s="202">
        <v>0</v>
      </c>
      <c r="N98" s="202">
        <v>29</v>
      </c>
      <c r="O98" s="202">
        <v>48.71</v>
      </c>
      <c r="P98" s="202">
        <v>53.5</v>
      </c>
      <c r="Q98" s="202">
        <v>5.0199999999999996</v>
      </c>
      <c r="R98" s="202">
        <v>5.17</v>
      </c>
      <c r="S98" s="202">
        <v>6.44</v>
      </c>
      <c r="T98" s="202">
        <v>0</v>
      </c>
      <c r="U98" s="202">
        <v>321.57</v>
      </c>
      <c r="V98" s="202">
        <v>2.89</v>
      </c>
      <c r="W98" s="202">
        <v>10.63</v>
      </c>
      <c r="X98" s="202">
        <v>24.15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34.1</v>
      </c>
      <c r="AQ98" s="202">
        <v>18.29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1.8557474999999986</v>
      </c>
      <c r="L99">
        <f t="shared" si="0"/>
        <v>0.91207750000000076</v>
      </c>
      <c r="M99">
        <f t="shared" si="0"/>
        <v>0</v>
      </c>
      <c r="N99">
        <f t="shared" si="0"/>
        <v>0.683755</v>
      </c>
      <c r="O99">
        <f t="shared" si="0"/>
        <v>1.1690400000000007</v>
      </c>
      <c r="P99">
        <f t="shared" si="0"/>
        <v>1.29054</v>
      </c>
      <c r="Q99">
        <f t="shared" si="0"/>
        <v>9.5997499999999861E-2</v>
      </c>
      <c r="R99">
        <f t="shared" si="0"/>
        <v>0.10345250000000004</v>
      </c>
      <c r="S99">
        <f t="shared" si="0"/>
        <v>0.13092500000000004</v>
      </c>
      <c r="T99">
        <f t="shared" si="0"/>
        <v>0</v>
      </c>
      <c r="U99">
        <f t="shared" si="0"/>
        <v>7.2067199999999962</v>
      </c>
      <c r="V99">
        <f t="shared" si="0"/>
        <v>8.8579999999999881E-2</v>
      </c>
      <c r="W99">
        <f t="shared" si="0"/>
        <v>0.22659750000000004</v>
      </c>
      <c r="X99">
        <f t="shared" si="0"/>
        <v>0.50484500000000065</v>
      </c>
      <c r="Y99">
        <f t="shared" si="0"/>
        <v>0</v>
      </c>
      <c r="Z99">
        <f t="shared" si="0"/>
        <v>0</v>
      </c>
      <c r="AA99">
        <f t="shared" si="0"/>
        <v>-1.7750000000000011E-4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0.70467499999999905</v>
      </c>
      <c r="AQ99">
        <f t="shared" si="0"/>
        <v>0.43525249999999932</v>
      </c>
      <c r="AR99">
        <f t="shared" si="0"/>
        <v>0.24141750000000001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4.8099999999999996</v>
      </c>
      <c r="L3" s="202">
        <v>203.88</v>
      </c>
      <c r="M3" s="202">
        <v>13.57</v>
      </c>
      <c r="N3" s="202">
        <v>35.04</v>
      </c>
      <c r="O3" s="202">
        <v>0</v>
      </c>
      <c r="P3" s="202">
        <v>37.17</v>
      </c>
      <c r="Q3" s="202">
        <v>3.34</v>
      </c>
      <c r="R3" s="202">
        <v>3.44</v>
      </c>
      <c r="S3" s="202">
        <v>4.29</v>
      </c>
      <c r="T3" s="202">
        <v>0</v>
      </c>
      <c r="U3" s="202">
        <v>19.920000000000002</v>
      </c>
      <c r="V3" s="202">
        <v>2.88</v>
      </c>
      <c r="W3" s="202">
        <v>6.73</v>
      </c>
      <c r="X3" s="202">
        <v>18.43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22.12</v>
      </c>
      <c r="AQ3" s="202">
        <v>16.350000000000001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4.8099999999999996</v>
      </c>
      <c r="L4" s="202">
        <v>204.74</v>
      </c>
      <c r="M4" s="202">
        <v>13.57</v>
      </c>
      <c r="N4" s="202">
        <v>35.04</v>
      </c>
      <c r="O4" s="202">
        <v>0</v>
      </c>
      <c r="P4" s="202">
        <v>37.17</v>
      </c>
      <c r="Q4" s="202">
        <v>3.52</v>
      </c>
      <c r="R4" s="202">
        <v>3.46</v>
      </c>
      <c r="S4" s="202">
        <v>4.3</v>
      </c>
      <c r="T4" s="202">
        <v>0</v>
      </c>
      <c r="U4" s="202">
        <v>19.920000000000002</v>
      </c>
      <c r="V4" s="202">
        <v>2.88</v>
      </c>
      <c r="W4" s="202">
        <v>6.73</v>
      </c>
      <c r="X4" s="202">
        <v>12.5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22.12</v>
      </c>
      <c r="AQ4" s="202">
        <v>16.350000000000001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4.8099999999999996</v>
      </c>
      <c r="L5" s="202">
        <v>204.74</v>
      </c>
      <c r="M5" s="202">
        <v>13.57</v>
      </c>
      <c r="N5" s="202">
        <v>35.04</v>
      </c>
      <c r="O5" s="202">
        <v>0</v>
      </c>
      <c r="P5" s="202">
        <v>37.17</v>
      </c>
      <c r="Q5" s="202">
        <v>3.52</v>
      </c>
      <c r="R5" s="202">
        <v>3.46</v>
      </c>
      <c r="S5" s="202">
        <v>4.3</v>
      </c>
      <c r="T5" s="202">
        <v>0</v>
      </c>
      <c r="U5" s="202">
        <v>19.920000000000002</v>
      </c>
      <c r="V5" s="202">
        <v>2.89</v>
      </c>
      <c r="W5" s="202">
        <v>7.41</v>
      </c>
      <c r="X5" s="202">
        <v>15.48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22.12</v>
      </c>
      <c r="AQ5" s="202">
        <v>16.350000000000001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4.8099999999999996</v>
      </c>
      <c r="L6" s="202">
        <v>204.74</v>
      </c>
      <c r="M6" s="202">
        <v>13.57</v>
      </c>
      <c r="N6" s="202">
        <v>35.04</v>
      </c>
      <c r="O6" s="202">
        <v>0</v>
      </c>
      <c r="P6" s="202">
        <v>37.17</v>
      </c>
      <c r="Q6" s="202">
        <v>3.52</v>
      </c>
      <c r="R6" s="202">
        <v>3.46</v>
      </c>
      <c r="S6" s="202">
        <v>4.3</v>
      </c>
      <c r="T6" s="202">
        <v>0</v>
      </c>
      <c r="U6" s="202">
        <v>19.920000000000002</v>
      </c>
      <c r="V6" s="202">
        <v>2.89</v>
      </c>
      <c r="W6" s="202">
        <v>7.41</v>
      </c>
      <c r="X6" s="202">
        <v>15.48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22.12</v>
      </c>
      <c r="AQ6" s="202">
        <v>16.350000000000001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4.8099999999999996</v>
      </c>
      <c r="L7" s="202">
        <v>204.74</v>
      </c>
      <c r="M7" s="202">
        <v>13.57</v>
      </c>
      <c r="N7" s="202">
        <v>35.04</v>
      </c>
      <c r="O7" s="202">
        <v>0</v>
      </c>
      <c r="P7" s="202">
        <v>33.119999999999997</v>
      </c>
      <c r="Q7" s="202">
        <v>3.52</v>
      </c>
      <c r="R7" s="202">
        <v>3.46</v>
      </c>
      <c r="S7" s="202">
        <v>4.3</v>
      </c>
      <c r="T7" s="202">
        <v>0</v>
      </c>
      <c r="U7" s="202">
        <v>19.920000000000002</v>
      </c>
      <c r="V7" s="202">
        <v>2.89</v>
      </c>
      <c r="W7" s="202">
        <v>7.41</v>
      </c>
      <c r="X7" s="202">
        <v>15.48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22.12</v>
      </c>
      <c r="AQ7" s="202">
        <v>17.61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4.8099999999999996</v>
      </c>
      <c r="L8" s="202">
        <v>204.74</v>
      </c>
      <c r="M8" s="202">
        <v>13.57</v>
      </c>
      <c r="N8" s="202">
        <v>35.04</v>
      </c>
      <c r="O8" s="202">
        <v>0</v>
      </c>
      <c r="P8" s="202">
        <v>33.119999999999997</v>
      </c>
      <c r="Q8" s="202">
        <v>3.52</v>
      </c>
      <c r="R8" s="202">
        <v>3.46</v>
      </c>
      <c r="S8" s="202">
        <v>4.3</v>
      </c>
      <c r="T8" s="202">
        <v>0</v>
      </c>
      <c r="U8" s="202">
        <v>19.920000000000002</v>
      </c>
      <c r="V8" s="202">
        <v>2.89</v>
      </c>
      <c r="W8" s="202">
        <v>7.41</v>
      </c>
      <c r="X8" s="202">
        <v>15.48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22.12</v>
      </c>
      <c r="AQ8" s="202">
        <v>17.61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4.8099999999999996</v>
      </c>
      <c r="L9" s="202">
        <v>204.74</v>
      </c>
      <c r="M9" s="202">
        <v>13.57</v>
      </c>
      <c r="N9" s="202">
        <v>35.04</v>
      </c>
      <c r="O9" s="202">
        <v>0</v>
      </c>
      <c r="P9" s="202">
        <v>33.119999999999997</v>
      </c>
      <c r="Q9" s="202">
        <v>3.52</v>
      </c>
      <c r="R9" s="202">
        <v>3.46</v>
      </c>
      <c r="S9" s="202">
        <v>4.3</v>
      </c>
      <c r="T9" s="202">
        <v>0</v>
      </c>
      <c r="U9" s="202">
        <v>19.920000000000002</v>
      </c>
      <c r="V9" s="202">
        <v>2.89</v>
      </c>
      <c r="W9" s="202">
        <v>7.41</v>
      </c>
      <c r="X9" s="202">
        <v>15.48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22.12</v>
      </c>
      <c r="AQ9" s="202">
        <v>17.61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4.8099999999999996</v>
      </c>
      <c r="L10" s="202">
        <v>204.74</v>
      </c>
      <c r="M10" s="202">
        <v>13.57</v>
      </c>
      <c r="N10" s="202">
        <v>35.04</v>
      </c>
      <c r="O10" s="202">
        <v>0</v>
      </c>
      <c r="P10" s="202">
        <v>33.119999999999997</v>
      </c>
      <c r="Q10" s="202">
        <v>3.52</v>
      </c>
      <c r="R10" s="202">
        <v>3.46</v>
      </c>
      <c r="S10" s="202">
        <v>4.3</v>
      </c>
      <c r="T10" s="202">
        <v>0</v>
      </c>
      <c r="U10" s="202">
        <v>19.920000000000002</v>
      </c>
      <c r="V10" s="202">
        <v>2.89</v>
      </c>
      <c r="W10" s="202">
        <v>7.41</v>
      </c>
      <c r="X10" s="202">
        <v>15.48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22.12</v>
      </c>
      <c r="AQ10" s="202">
        <v>17.61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4.8099999999999996</v>
      </c>
      <c r="L11" s="202">
        <v>204.74</v>
      </c>
      <c r="M11" s="202">
        <v>13.57</v>
      </c>
      <c r="N11" s="202">
        <v>35.04</v>
      </c>
      <c r="O11" s="202">
        <v>0</v>
      </c>
      <c r="P11" s="202">
        <v>33.119999999999997</v>
      </c>
      <c r="Q11" s="202">
        <v>3.52</v>
      </c>
      <c r="R11" s="202">
        <v>3.46</v>
      </c>
      <c r="S11" s="202">
        <v>4.3</v>
      </c>
      <c r="T11" s="202">
        <v>0</v>
      </c>
      <c r="U11" s="202">
        <v>19.920000000000002</v>
      </c>
      <c r="V11" s="202">
        <v>2.89</v>
      </c>
      <c r="W11" s="202">
        <v>7.41</v>
      </c>
      <c r="X11" s="202">
        <v>15.48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22.12</v>
      </c>
      <c r="AQ11" s="202">
        <v>17.61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4.8499999999999996</v>
      </c>
      <c r="L12" s="202">
        <v>204.74</v>
      </c>
      <c r="M12" s="202">
        <v>13.57</v>
      </c>
      <c r="N12" s="202">
        <v>35.04</v>
      </c>
      <c r="O12" s="202">
        <v>0</v>
      </c>
      <c r="P12" s="202">
        <v>33.119999999999997</v>
      </c>
      <c r="Q12" s="202">
        <v>3.52</v>
      </c>
      <c r="R12" s="202">
        <v>3.46</v>
      </c>
      <c r="S12" s="202">
        <v>4.3</v>
      </c>
      <c r="T12" s="202">
        <v>0</v>
      </c>
      <c r="U12" s="202">
        <v>19.920000000000002</v>
      </c>
      <c r="V12" s="202">
        <v>2.89</v>
      </c>
      <c r="W12" s="202">
        <v>7.41</v>
      </c>
      <c r="X12" s="202">
        <v>15.48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22.12</v>
      </c>
      <c r="AQ12" s="202">
        <v>17.61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4.8099999999999996</v>
      </c>
      <c r="L13" s="202">
        <v>204.74</v>
      </c>
      <c r="M13" s="202">
        <v>13.57</v>
      </c>
      <c r="N13" s="202">
        <v>35.04</v>
      </c>
      <c r="O13" s="202">
        <v>0</v>
      </c>
      <c r="P13" s="202">
        <v>33.119999999999997</v>
      </c>
      <c r="Q13" s="202">
        <v>3.52</v>
      </c>
      <c r="R13" s="202">
        <v>3.46</v>
      </c>
      <c r="S13" s="202">
        <v>4.3</v>
      </c>
      <c r="T13" s="202">
        <v>0</v>
      </c>
      <c r="U13" s="202">
        <v>19.920000000000002</v>
      </c>
      <c r="V13" s="202">
        <v>2.89</v>
      </c>
      <c r="W13" s="202">
        <v>7.41</v>
      </c>
      <c r="X13" s="202">
        <v>15.48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22.12</v>
      </c>
      <c r="AQ13" s="202">
        <v>17.61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4.8099999999999996</v>
      </c>
      <c r="L14" s="202">
        <v>204.74</v>
      </c>
      <c r="M14" s="202">
        <v>13.57</v>
      </c>
      <c r="N14" s="202">
        <v>35.04</v>
      </c>
      <c r="O14" s="202">
        <v>0</v>
      </c>
      <c r="P14" s="202">
        <v>33.119999999999997</v>
      </c>
      <c r="Q14" s="202">
        <v>3.52</v>
      </c>
      <c r="R14" s="202">
        <v>3.46</v>
      </c>
      <c r="S14" s="202">
        <v>4.3</v>
      </c>
      <c r="T14" s="202">
        <v>0</v>
      </c>
      <c r="U14" s="202">
        <v>19.920000000000002</v>
      </c>
      <c r="V14" s="202">
        <v>2.89</v>
      </c>
      <c r="W14" s="202">
        <v>7.41</v>
      </c>
      <c r="X14" s="202">
        <v>15.48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22.12</v>
      </c>
      <c r="AQ14" s="202">
        <v>17.61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4.8099999999999996</v>
      </c>
      <c r="L15" s="202">
        <v>205.41</v>
      </c>
      <c r="M15" s="202">
        <v>13.57</v>
      </c>
      <c r="N15" s="202">
        <v>35.04</v>
      </c>
      <c r="O15" s="202">
        <v>0</v>
      </c>
      <c r="P15" s="202">
        <v>33.119999999999997</v>
      </c>
      <c r="Q15" s="202">
        <v>3.52</v>
      </c>
      <c r="R15" s="202">
        <v>3.49</v>
      </c>
      <c r="S15" s="202">
        <v>4.34</v>
      </c>
      <c r="T15" s="202">
        <v>0</v>
      </c>
      <c r="U15" s="202">
        <v>19.920000000000002</v>
      </c>
      <c r="V15" s="202">
        <v>2.92</v>
      </c>
      <c r="W15" s="202">
        <v>7.41</v>
      </c>
      <c r="X15" s="202">
        <v>15.48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22.34</v>
      </c>
      <c r="AQ15" s="202">
        <v>17.61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4.8099999999999996</v>
      </c>
      <c r="L16" s="202">
        <v>205.41</v>
      </c>
      <c r="M16" s="202">
        <v>13.57</v>
      </c>
      <c r="N16" s="202">
        <v>35.04</v>
      </c>
      <c r="O16" s="202">
        <v>0</v>
      </c>
      <c r="P16" s="202">
        <v>33.119999999999997</v>
      </c>
      <c r="Q16" s="202">
        <v>3.52</v>
      </c>
      <c r="R16" s="202">
        <v>3.49</v>
      </c>
      <c r="S16" s="202">
        <v>4.34</v>
      </c>
      <c r="T16" s="202">
        <v>0</v>
      </c>
      <c r="U16" s="202">
        <v>19.920000000000002</v>
      </c>
      <c r="V16" s="202">
        <v>2.92</v>
      </c>
      <c r="W16" s="202">
        <v>7.41</v>
      </c>
      <c r="X16" s="202">
        <v>15.48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22.34</v>
      </c>
      <c r="AQ16" s="202">
        <v>17.61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4.8099999999999996</v>
      </c>
      <c r="L17" s="202">
        <v>205.41</v>
      </c>
      <c r="M17" s="202">
        <v>13.57</v>
      </c>
      <c r="N17" s="202">
        <v>35.04</v>
      </c>
      <c r="O17" s="202">
        <v>0</v>
      </c>
      <c r="P17" s="202">
        <v>33.119999999999997</v>
      </c>
      <c r="Q17" s="202">
        <v>3.52</v>
      </c>
      <c r="R17" s="202">
        <v>3.49</v>
      </c>
      <c r="S17" s="202">
        <v>4.34</v>
      </c>
      <c r="T17" s="202">
        <v>0</v>
      </c>
      <c r="U17" s="202">
        <v>19.920000000000002</v>
      </c>
      <c r="V17" s="202">
        <v>2.92</v>
      </c>
      <c r="W17" s="202">
        <v>7.41</v>
      </c>
      <c r="X17" s="202">
        <v>15.48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22.34</v>
      </c>
      <c r="AQ17" s="202">
        <v>17.61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4.8099999999999996</v>
      </c>
      <c r="L18" s="202">
        <v>205.41</v>
      </c>
      <c r="M18" s="202">
        <v>13.57</v>
      </c>
      <c r="N18" s="202">
        <v>35.04</v>
      </c>
      <c r="O18" s="202">
        <v>0</v>
      </c>
      <c r="P18" s="202">
        <v>33.119999999999997</v>
      </c>
      <c r="Q18" s="202">
        <v>3.52</v>
      </c>
      <c r="R18" s="202">
        <v>3.49</v>
      </c>
      <c r="S18" s="202">
        <v>4.34</v>
      </c>
      <c r="T18" s="202">
        <v>0</v>
      </c>
      <c r="U18" s="202">
        <v>19.920000000000002</v>
      </c>
      <c r="V18" s="202">
        <v>2.92</v>
      </c>
      <c r="W18" s="202">
        <v>7.41</v>
      </c>
      <c r="X18" s="202">
        <v>15.48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22.34</v>
      </c>
      <c r="AQ18" s="202">
        <v>17.61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4.8099999999999996</v>
      </c>
      <c r="L19" s="202">
        <v>205.41</v>
      </c>
      <c r="M19" s="202">
        <v>13.57</v>
      </c>
      <c r="N19" s="202">
        <v>35.04</v>
      </c>
      <c r="O19" s="202">
        <v>0</v>
      </c>
      <c r="P19" s="202">
        <v>33.119999999999997</v>
      </c>
      <c r="Q19" s="202">
        <v>3.52</v>
      </c>
      <c r="R19" s="202">
        <v>3.49</v>
      </c>
      <c r="S19" s="202">
        <v>4.34</v>
      </c>
      <c r="T19" s="202">
        <v>0</v>
      </c>
      <c r="U19" s="202">
        <v>19.920000000000002</v>
      </c>
      <c r="V19" s="202">
        <v>2.5</v>
      </c>
      <c r="W19" s="202">
        <v>6.73</v>
      </c>
      <c r="X19" s="202">
        <v>12.5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22.12</v>
      </c>
      <c r="AQ19" s="202">
        <v>16.350000000000001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4.8099999999999996</v>
      </c>
      <c r="L20" s="202">
        <v>205.41</v>
      </c>
      <c r="M20" s="202">
        <v>13.57</v>
      </c>
      <c r="N20" s="202">
        <v>35.04</v>
      </c>
      <c r="O20" s="202">
        <v>0</v>
      </c>
      <c r="P20" s="202">
        <v>33.119999999999997</v>
      </c>
      <c r="Q20" s="202">
        <v>3.52</v>
      </c>
      <c r="R20" s="202">
        <v>3.49</v>
      </c>
      <c r="S20" s="202">
        <v>4.34</v>
      </c>
      <c r="T20" s="202">
        <v>0</v>
      </c>
      <c r="U20" s="202">
        <v>19.920000000000002</v>
      </c>
      <c r="V20" s="202">
        <v>2.88</v>
      </c>
      <c r="W20" s="202">
        <v>6.73</v>
      </c>
      <c r="X20" s="202">
        <v>12.5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22.12</v>
      </c>
      <c r="AQ20" s="202">
        <v>16.350000000000001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4.8099999999999996</v>
      </c>
      <c r="L21" s="202">
        <v>203.88</v>
      </c>
      <c r="M21" s="202">
        <v>13.57</v>
      </c>
      <c r="N21" s="202">
        <v>35.04</v>
      </c>
      <c r="O21" s="202">
        <v>0</v>
      </c>
      <c r="P21" s="202">
        <v>33.119999999999997</v>
      </c>
      <c r="Q21" s="202">
        <v>3.34</v>
      </c>
      <c r="R21" s="202">
        <v>3.44</v>
      </c>
      <c r="S21" s="202">
        <v>4.29</v>
      </c>
      <c r="T21" s="202">
        <v>0</v>
      </c>
      <c r="U21" s="202">
        <v>19.920000000000002</v>
      </c>
      <c r="V21" s="202">
        <v>2.88</v>
      </c>
      <c r="W21" s="202">
        <v>6.73</v>
      </c>
      <c r="X21" s="202">
        <v>12.5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22.12</v>
      </c>
      <c r="AQ21" s="202">
        <v>16.350000000000001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4.8099999999999996</v>
      </c>
      <c r="L22" s="202">
        <v>203.88</v>
      </c>
      <c r="M22" s="202">
        <v>13.57</v>
      </c>
      <c r="N22" s="202">
        <v>35.04</v>
      </c>
      <c r="O22" s="202">
        <v>0</v>
      </c>
      <c r="P22" s="202">
        <v>33.119999999999997</v>
      </c>
      <c r="Q22" s="202">
        <v>3.34</v>
      </c>
      <c r="R22" s="202">
        <v>3.44</v>
      </c>
      <c r="S22" s="202">
        <v>4.29</v>
      </c>
      <c r="T22" s="202">
        <v>0</v>
      </c>
      <c r="U22" s="202">
        <v>19.920000000000002</v>
      </c>
      <c r="V22" s="202">
        <v>2.88</v>
      </c>
      <c r="W22" s="202">
        <v>6.73</v>
      </c>
      <c r="X22" s="202">
        <v>12.5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22.12</v>
      </c>
      <c r="AQ22" s="202">
        <v>16.350000000000001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4.8099999999999996</v>
      </c>
      <c r="L23" s="202">
        <v>203.88</v>
      </c>
      <c r="M23" s="202">
        <v>13.57</v>
      </c>
      <c r="N23" s="202">
        <v>35.04</v>
      </c>
      <c r="O23" s="202">
        <v>0</v>
      </c>
      <c r="P23" s="202">
        <v>33.119999999999997</v>
      </c>
      <c r="Q23" s="202">
        <v>3.34</v>
      </c>
      <c r="R23" s="202">
        <v>3.44</v>
      </c>
      <c r="S23" s="202">
        <v>4.29</v>
      </c>
      <c r="T23" s="202">
        <v>0</v>
      </c>
      <c r="U23" s="202">
        <v>19.920000000000002</v>
      </c>
      <c r="V23" s="202">
        <v>2.88</v>
      </c>
      <c r="W23" s="202">
        <v>11.2</v>
      </c>
      <c r="X23" s="202">
        <v>27.74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22.12</v>
      </c>
      <c r="AQ23" s="202">
        <v>16.350000000000001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4.8099999999999996</v>
      </c>
      <c r="L24" s="202">
        <v>203.88</v>
      </c>
      <c r="M24" s="202">
        <v>13.57</v>
      </c>
      <c r="N24" s="202">
        <v>35.04</v>
      </c>
      <c r="O24" s="202">
        <v>0</v>
      </c>
      <c r="P24" s="202">
        <v>33.119999999999997</v>
      </c>
      <c r="Q24" s="202">
        <v>3.34</v>
      </c>
      <c r="R24" s="202">
        <v>3.44</v>
      </c>
      <c r="S24" s="202">
        <v>4.29</v>
      </c>
      <c r="T24" s="202">
        <v>0</v>
      </c>
      <c r="U24" s="202">
        <v>19.920000000000002</v>
      </c>
      <c r="V24" s="202">
        <v>2.88</v>
      </c>
      <c r="W24" s="202">
        <v>13.34</v>
      </c>
      <c r="X24" s="202">
        <v>29.17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22.12</v>
      </c>
      <c r="AQ24" s="202">
        <v>16.350000000000001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4.8099999999999996</v>
      </c>
      <c r="L25" s="202">
        <v>203.88</v>
      </c>
      <c r="M25" s="202">
        <v>13.57</v>
      </c>
      <c r="N25" s="202">
        <v>35.04</v>
      </c>
      <c r="O25" s="202">
        <v>0</v>
      </c>
      <c r="P25" s="202">
        <v>33.119999999999997</v>
      </c>
      <c r="Q25" s="202">
        <v>3.34</v>
      </c>
      <c r="R25" s="202">
        <v>3.44</v>
      </c>
      <c r="S25" s="202">
        <v>4.29</v>
      </c>
      <c r="T25" s="202">
        <v>0</v>
      </c>
      <c r="U25" s="202">
        <v>19.920000000000002</v>
      </c>
      <c r="V25" s="202">
        <v>2.88</v>
      </c>
      <c r="W25" s="202">
        <v>13.34</v>
      </c>
      <c r="X25" s="202">
        <v>29.17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22.12</v>
      </c>
      <c r="AQ25" s="202">
        <v>16.350000000000001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4.8099999999999996</v>
      </c>
      <c r="L26" s="202">
        <v>262.54000000000002</v>
      </c>
      <c r="M26" s="202">
        <v>13.57</v>
      </c>
      <c r="N26" s="202">
        <v>35.04</v>
      </c>
      <c r="O26" s="202">
        <v>0</v>
      </c>
      <c r="P26" s="202">
        <v>33.119999999999997</v>
      </c>
      <c r="Q26" s="202">
        <v>3.34</v>
      </c>
      <c r="R26" s="202">
        <v>3.44</v>
      </c>
      <c r="S26" s="202">
        <v>4.29</v>
      </c>
      <c r="T26" s="202">
        <v>0</v>
      </c>
      <c r="U26" s="202">
        <v>19.920000000000002</v>
      </c>
      <c r="V26" s="202">
        <v>2.88</v>
      </c>
      <c r="W26" s="202">
        <v>13.34</v>
      </c>
      <c r="X26" s="202">
        <v>29.17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22.12</v>
      </c>
      <c r="AQ26" s="202">
        <v>16.350000000000001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4.8099999999999996</v>
      </c>
      <c r="L27" s="202">
        <v>321.20999999999998</v>
      </c>
      <c r="M27" s="202">
        <v>13.57</v>
      </c>
      <c r="N27" s="202">
        <v>35.04</v>
      </c>
      <c r="O27" s="202">
        <v>0</v>
      </c>
      <c r="P27" s="202">
        <v>33.119999999999997</v>
      </c>
      <c r="Q27" s="202">
        <v>3.34</v>
      </c>
      <c r="R27" s="202">
        <v>5.84</v>
      </c>
      <c r="S27" s="202">
        <v>7.17</v>
      </c>
      <c r="T27" s="202">
        <v>0</v>
      </c>
      <c r="U27" s="202">
        <v>19.920000000000002</v>
      </c>
      <c r="V27" s="202">
        <v>5.37</v>
      </c>
      <c r="W27" s="202">
        <v>13.34</v>
      </c>
      <c r="X27" s="202">
        <v>29.17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37.479999999999997</v>
      </c>
      <c r="AQ27" s="202">
        <v>26.61</v>
      </c>
      <c r="AR27" s="202">
        <v>0.24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4.8099999999999996</v>
      </c>
      <c r="L28" s="202">
        <v>373.14</v>
      </c>
      <c r="M28" s="202">
        <v>13.57</v>
      </c>
      <c r="N28" s="202">
        <v>35.04</v>
      </c>
      <c r="O28" s="202">
        <v>0</v>
      </c>
      <c r="P28" s="202">
        <v>33.119999999999997</v>
      </c>
      <c r="Q28" s="202">
        <v>6.07</v>
      </c>
      <c r="R28" s="202">
        <v>6.25</v>
      </c>
      <c r="S28" s="202">
        <v>7.79</v>
      </c>
      <c r="T28" s="202">
        <v>0</v>
      </c>
      <c r="U28" s="202">
        <v>19.920000000000002</v>
      </c>
      <c r="V28" s="202">
        <v>5.37</v>
      </c>
      <c r="W28" s="202">
        <v>13.34</v>
      </c>
      <c r="X28" s="202">
        <v>29.17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37.479999999999997</v>
      </c>
      <c r="AQ28" s="202">
        <v>26.61</v>
      </c>
      <c r="AR28" s="202">
        <v>1.46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4.8099999999999996</v>
      </c>
      <c r="L29" s="202">
        <v>373.14</v>
      </c>
      <c r="M29" s="202">
        <v>13.57</v>
      </c>
      <c r="N29" s="202">
        <v>35.04</v>
      </c>
      <c r="O29" s="202">
        <v>0</v>
      </c>
      <c r="P29" s="202">
        <v>33.119999999999997</v>
      </c>
      <c r="Q29" s="202">
        <v>6.07</v>
      </c>
      <c r="R29" s="202">
        <v>6.25</v>
      </c>
      <c r="S29" s="202">
        <v>7.79</v>
      </c>
      <c r="T29" s="202">
        <v>0</v>
      </c>
      <c r="U29" s="202">
        <v>19.920000000000002</v>
      </c>
      <c r="V29" s="202">
        <v>5.37</v>
      </c>
      <c r="W29" s="202">
        <v>13.34</v>
      </c>
      <c r="X29" s="202">
        <v>29.17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37.479999999999997</v>
      </c>
      <c r="AQ29" s="202">
        <v>26.61</v>
      </c>
      <c r="AR29" s="202">
        <v>3.85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4.8099999999999996</v>
      </c>
      <c r="L30" s="202">
        <v>373.14</v>
      </c>
      <c r="M30" s="202">
        <v>13.57</v>
      </c>
      <c r="N30" s="202">
        <v>35.04</v>
      </c>
      <c r="O30" s="202">
        <v>0</v>
      </c>
      <c r="P30" s="202">
        <v>33.119999999999997</v>
      </c>
      <c r="Q30" s="202">
        <v>6.07</v>
      </c>
      <c r="R30" s="202">
        <v>6.25</v>
      </c>
      <c r="S30" s="202">
        <v>7.79</v>
      </c>
      <c r="T30" s="202">
        <v>0</v>
      </c>
      <c r="U30" s="202">
        <v>19.920000000000002</v>
      </c>
      <c r="V30" s="202">
        <v>5.37</v>
      </c>
      <c r="W30" s="202">
        <v>13.34</v>
      </c>
      <c r="X30" s="202">
        <v>29.17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37.479999999999997</v>
      </c>
      <c r="AQ30" s="202">
        <v>26.61</v>
      </c>
      <c r="AR30" s="202">
        <v>8.44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4.8099999999999996</v>
      </c>
      <c r="L31" s="202">
        <v>373.14</v>
      </c>
      <c r="M31" s="202">
        <v>13.57</v>
      </c>
      <c r="N31" s="202">
        <v>35.04</v>
      </c>
      <c r="O31" s="202">
        <v>0</v>
      </c>
      <c r="P31" s="202">
        <v>33.119999999999997</v>
      </c>
      <c r="Q31" s="202">
        <v>6.07</v>
      </c>
      <c r="R31" s="202">
        <v>6.25</v>
      </c>
      <c r="S31" s="202">
        <v>7.79</v>
      </c>
      <c r="T31" s="202">
        <v>0</v>
      </c>
      <c r="U31" s="202">
        <v>20.58</v>
      </c>
      <c r="V31" s="202">
        <v>5.37</v>
      </c>
      <c r="W31" s="202">
        <v>13.34</v>
      </c>
      <c r="X31" s="202">
        <v>29.17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37.479999999999997</v>
      </c>
      <c r="AQ31" s="202">
        <v>26.61</v>
      </c>
      <c r="AR31" s="202">
        <v>14.59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4.8099999999999996</v>
      </c>
      <c r="L32" s="202">
        <v>373.14</v>
      </c>
      <c r="M32" s="202">
        <v>13.57</v>
      </c>
      <c r="N32" s="202">
        <v>35.04</v>
      </c>
      <c r="O32" s="202">
        <v>0</v>
      </c>
      <c r="P32" s="202">
        <v>33.119999999999997</v>
      </c>
      <c r="Q32" s="202">
        <v>6.07</v>
      </c>
      <c r="R32" s="202">
        <v>6.25</v>
      </c>
      <c r="S32" s="202">
        <v>7.79</v>
      </c>
      <c r="T32" s="202">
        <v>0</v>
      </c>
      <c r="U32" s="202">
        <v>21.44</v>
      </c>
      <c r="V32" s="202">
        <v>5.37</v>
      </c>
      <c r="W32" s="202">
        <v>13.34</v>
      </c>
      <c r="X32" s="202">
        <v>29.17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37.479999999999997</v>
      </c>
      <c r="AQ32" s="202">
        <v>26.61</v>
      </c>
      <c r="AR32" s="202">
        <v>19.489999999999998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4.8099999999999996</v>
      </c>
      <c r="L33" s="202">
        <v>373.14</v>
      </c>
      <c r="M33" s="202">
        <v>13.57</v>
      </c>
      <c r="N33" s="202">
        <v>35.04</v>
      </c>
      <c r="O33" s="202">
        <v>0</v>
      </c>
      <c r="P33" s="202">
        <v>33.119999999999997</v>
      </c>
      <c r="Q33" s="202">
        <v>3.34</v>
      </c>
      <c r="R33" s="202">
        <v>6.25</v>
      </c>
      <c r="S33" s="202">
        <v>7.79</v>
      </c>
      <c r="T33" s="202">
        <v>0</v>
      </c>
      <c r="U33" s="202">
        <v>20.6</v>
      </c>
      <c r="V33" s="202">
        <v>5.37</v>
      </c>
      <c r="W33" s="202">
        <v>13.34</v>
      </c>
      <c r="X33" s="202">
        <v>29.17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37.479999999999997</v>
      </c>
      <c r="AQ33" s="202">
        <v>26.61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4.8099999999999996</v>
      </c>
      <c r="L34" s="202">
        <v>373.14</v>
      </c>
      <c r="M34" s="202">
        <v>13.57</v>
      </c>
      <c r="N34" s="202">
        <v>35.04</v>
      </c>
      <c r="O34" s="202">
        <v>0</v>
      </c>
      <c r="P34" s="202">
        <v>33.119999999999997</v>
      </c>
      <c r="Q34" s="202">
        <v>3.34</v>
      </c>
      <c r="R34" s="202">
        <v>6.25</v>
      </c>
      <c r="S34" s="202">
        <v>7.79</v>
      </c>
      <c r="T34" s="202">
        <v>0</v>
      </c>
      <c r="U34" s="202">
        <v>20.62</v>
      </c>
      <c r="V34" s="202">
        <v>5.37</v>
      </c>
      <c r="W34" s="202">
        <v>13.34</v>
      </c>
      <c r="X34" s="202">
        <v>29.17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37.479999999999997</v>
      </c>
      <c r="AQ34" s="202">
        <v>26.61</v>
      </c>
      <c r="AR34" s="202">
        <v>24.7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4.8099999999999996</v>
      </c>
      <c r="L35" s="202">
        <v>373.14</v>
      </c>
      <c r="M35" s="202">
        <v>13.57</v>
      </c>
      <c r="N35" s="202">
        <v>35.04</v>
      </c>
      <c r="O35" s="202">
        <v>0</v>
      </c>
      <c r="P35" s="202">
        <v>33.119999999999997</v>
      </c>
      <c r="Q35" s="202">
        <v>3.34</v>
      </c>
      <c r="R35" s="202">
        <v>6.25</v>
      </c>
      <c r="S35" s="202">
        <v>7.79</v>
      </c>
      <c r="T35" s="202">
        <v>0</v>
      </c>
      <c r="U35" s="202">
        <v>20.65</v>
      </c>
      <c r="V35" s="202">
        <v>5.37</v>
      </c>
      <c r="W35" s="202">
        <v>13.34</v>
      </c>
      <c r="X35" s="202">
        <v>29.17</v>
      </c>
      <c r="Y35" s="202">
        <v>0</v>
      </c>
      <c r="Z35">
        <v>0</v>
      </c>
      <c r="AA35" s="202">
        <v>-0.01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37.479999999999997</v>
      </c>
      <c r="AQ35" s="202">
        <v>26.61</v>
      </c>
      <c r="AR35" s="202">
        <v>24.7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4.8099999999999996</v>
      </c>
      <c r="L36" s="202">
        <v>373.14</v>
      </c>
      <c r="M36" s="202">
        <v>13.57</v>
      </c>
      <c r="N36" s="202">
        <v>35.04</v>
      </c>
      <c r="O36" s="202">
        <v>0</v>
      </c>
      <c r="P36" s="202">
        <v>33.119999999999997</v>
      </c>
      <c r="Q36" s="202">
        <v>3.34</v>
      </c>
      <c r="R36" s="202">
        <v>6.25</v>
      </c>
      <c r="S36" s="202">
        <v>7.79</v>
      </c>
      <c r="T36" s="202">
        <v>0</v>
      </c>
      <c r="U36" s="202">
        <v>20.67</v>
      </c>
      <c r="V36" s="202">
        <v>5.37</v>
      </c>
      <c r="W36" s="202">
        <v>13.34</v>
      </c>
      <c r="X36" s="202">
        <v>29.17</v>
      </c>
      <c r="Y36" s="202">
        <v>0</v>
      </c>
      <c r="Z36">
        <v>0</v>
      </c>
      <c r="AA36" s="202">
        <v>-0.01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37.479999999999997</v>
      </c>
      <c r="AQ36" s="202">
        <v>26.61</v>
      </c>
      <c r="AR36" s="202">
        <v>24.7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4.8099999999999996</v>
      </c>
      <c r="L37" s="202">
        <v>322.17</v>
      </c>
      <c r="M37" s="202">
        <v>13.57</v>
      </c>
      <c r="N37" s="202">
        <v>35.04</v>
      </c>
      <c r="O37" s="202">
        <v>0</v>
      </c>
      <c r="P37" s="202">
        <v>33.119999999999997</v>
      </c>
      <c r="Q37" s="202">
        <v>3.34</v>
      </c>
      <c r="R37" s="202">
        <v>6.25</v>
      </c>
      <c r="S37" s="202">
        <v>7.79</v>
      </c>
      <c r="T37" s="202">
        <v>0</v>
      </c>
      <c r="U37" s="202">
        <v>20.7</v>
      </c>
      <c r="V37" s="202">
        <v>5.37</v>
      </c>
      <c r="W37" s="202">
        <v>13.34</v>
      </c>
      <c r="X37" s="202">
        <v>29.17</v>
      </c>
      <c r="Y37" s="202">
        <v>0</v>
      </c>
      <c r="Z37">
        <v>0</v>
      </c>
      <c r="AA37" s="202">
        <v>-0.01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37.479999999999997</v>
      </c>
      <c r="AQ37" s="202">
        <v>26.61</v>
      </c>
      <c r="AR37" s="202">
        <v>24.7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4.8099999999999996</v>
      </c>
      <c r="L38" s="202">
        <v>264.47000000000003</v>
      </c>
      <c r="M38" s="202">
        <v>13.57</v>
      </c>
      <c r="N38" s="202">
        <v>35.04</v>
      </c>
      <c r="O38" s="202">
        <v>0</v>
      </c>
      <c r="P38" s="202">
        <v>33.119999999999997</v>
      </c>
      <c r="Q38" s="202">
        <v>3.34</v>
      </c>
      <c r="R38" s="202">
        <v>6.25</v>
      </c>
      <c r="S38" s="202">
        <v>7.79</v>
      </c>
      <c r="T38" s="202">
        <v>0</v>
      </c>
      <c r="U38" s="202">
        <v>20.72</v>
      </c>
      <c r="V38" s="202">
        <v>5.37</v>
      </c>
      <c r="W38" s="202">
        <v>13.34</v>
      </c>
      <c r="X38" s="202">
        <v>29.17</v>
      </c>
      <c r="Y38" s="202">
        <v>0</v>
      </c>
      <c r="Z38">
        <v>0</v>
      </c>
      <c r="AA38" s="202">
        <v>-0.01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37.479999999999997</v>
      </c>
      <c r="AQ38" s="202">
        <v>26.61</v>
      </c>
      <c r="AR38" s="202">
        <v>24.7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4.8099999999999996</v>
      </c>
      <c r="L39" s="202">
        <v>264.47000000000003</v>
      </c>
      <c r="M39" s="202">
        <v>13.57</v>
      </c>
      <c r="N39" s="202">
        <v>35.04</v>
      </c>
      <c r="O39" s="202">
        <v>0</v>
      </c>
      <c r="P39" s="202">
        <v>33.119999999999997</v>
      </c>
      <c r="Q39" s="202">
        <v>3.34</v>
      </c>
      <c r="R39" s="202">
        <v>6.25</v>
      </c>
      <c r="S39" s="202">
        <v>7.79</v>
      </c>
      <c r="T39" s="202">
        <v>0</v>
      </c>
      <c r="U39" s="202">
        <v>20.79</v>
      </c>
      <c r="V39" s="202">
        <v>5.37</v>
      </c>
      <c r="W39" s="202">
        <v>13.34</v>
      </c>
      <c r="X39" s="202">
        <v>29.17</v>
      </c>
      <c r="Y39" s="202">
        <v>0</v>
      </c>
      <c r="Z39">
        <v>0</v>
      </c>
      <c r="AA39" s="202">
        <v>-0.01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37.479999999999997</v>
      </c>
      <c r="AQ39" s="202">
        <v>26.61</v>
      </c>
      <c r="AR39" s="202">
        <v>24.7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264.47000000000003</v>
      </c>
      <c r="M40" s="202">
        <v>13.57</v>
      </c>
      <c r="N40" s="202">
        <v>35.04</v>
      </c>
      <c r="O40" s="202">
        <v>0</v>
      </c>
      <c r="P40" s="202">
        <v>33.119999999999997</v>
      </c>
      <c r="Q40" s="202">
        <v>3.34</v>
      </c>
      <c r="R40" s="202">
        <v>6.25</v>
      </c>
      <c r="S40" s="202">
        <v>7.79</v>
      </c>
      <c r="T40" s="202">
        <v>0</v>
      </c>
      <c r="U40" s="202">
        <v>20.8</v>
      </c>
      <c r="V40" s="202">
        <v>5.37</v>
      </c>
      <c r="W40" s="202">
        <v>13.34</v>
      </c>
      <c r="X40" s="202">
        <v>29.17</v>
      </c>
      <c r="Y40" s="202">
        <v>0</v>
      </c>
      <c r="Z40">
        <v>0</v>
      </c>
      <c r="AA40" s="202">
        <v>-0.01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37.479999999999997</v>
      </c>
      <c r="AQ40" s="202">
        <v>26.61</v>
      </c>
      <c r="AR40" s="202">
        <v>24.7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264.47000000000003</v>
      </c>
      <c r="M41" s="202">
        <v>13.57</v>
      </c>
      <c r="N41" s="202">
        <v>35.04</v>
      </c>
      <c r="O41" s="202">
        <v>0</v>
      </c>
      <c r="P41" s="202">
        <v>33.119999999999997</v>
      </c>
      <c r="Q41" s="202">
        <v>3.34</v>
      </c>
      <c r="R41" s="202">
        <v>6.25</v>
      </c>
      <c r="S41" s="202">
        <v>7.79</v>
      </c>
      <c r="T41" s="202">
        <v>0</v>
      </c>
      <c r="U41" s="202">
        <v>20.8</v>
      </c>
      <c r="V41" s="202">
        <v>5.37</v>
      </c>
      <c r="W41" s="202">
        <v>13.34</v>
      </c>
      <c r="X41" s="202">
        <v>29.17</v>
      </c>
      <c r="Y41" s="202">
        <v>0</v>
      </c>
      <c r="Z41">
        <v>0</v>
      </c>
      <c r="AA41" s="202">
        <v>-0.01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37.479999999999997</v>
      </c>
      <c r="AQ41" s="202">
        <v>26.61</v>
      </c>
      <c r="AR41" s="202">
        <v>24.7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4.8099999999999996</v>
      </c>
      <c r="L42" s="202">
        <v>259.66000000000003</v>
      </c>
      <c r="M42" s="202">
        <v>13.57</v>
      </c>
      <c r="N42" s="202">
        <v>35.04</v>
      </c>
      <c r="O42" s="202">
        <v>0</v>
      </c>
      <c r="P42" s="202">
        <v>33.119999999999997</v>
      </c>
      <c r="Q42" s="202">
        <v>3.34</v>
      </c>
      <c r="R42" s="202">
        <v>6.25</v>
      </c>
      <c r="S42" s="202">
        <v>7.79</v>
      </c>
      <c r="T42" s="202">
        <v>0</v>
      </c>
      <c r="U42" s="202">
        <v>20.8</v>
      </c>
      <c r="V42" s="202">
        <v>5.37</v>
      </c>
      <c r="W42" s="202">
        <v>13.34</v>
      </c>
      <c r="X42" s="202">
        <v>29.17</v>
      </c>
      <c r="Y42" s="202">
        <v>0</v>
      </c>
      <c r="Z42">
        <v>0</v>
      </c>
      <c r="AA42" s="202">
        <v>-0.01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37.479999999999997</v>
      </c>
      <c r="AQ42" s="202">
        <v>26.61</v>
      </c>
      <c r="AR42" s="202">
        <v>24.7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4.8099999999999996</v>
      </c>
      <c r="L43" s="202">
        <v>259.66000000000003</v>
      </c>
      <c r="M43" s="202">
        <v>13.57</v>
      </c>
      <c r="N43" s="202">
        <v>35.04</v>
      </c>
      <c r="O43" s="202">
        <v>0</v>
      </c>
      <c r="P43" s="202">
        <v>33.119999999999997</v>
      </c>
      <c r="Q43" s="202">
        <v>3.34</v>
      </c>
      <c r="R43" s="202">
        <v>6.25</v>
      </c>
      <c r="S43" s="202">
        <v>7.79</v>
      </c>
      <c r="T43" s="202">
        <v>0</v>
      </c>
      <c r="U43" s="202">
        <v>20.8</v>
      </c>
      <c r="V43" s="202">
        <v>5.37</v>
      </c>
      <c r="W43" s="202">
        <v>13.34</v>
      </c>
      <c r="X43" s="202">
        <v>29.17</v>
      </c>
      <c r="Y43" s="202">
        <v>0</v>
      </c>
      <c r="Z43">
        <v>0</v>
      </c>
      <c r="AA43" s="202">
        <v>-0.01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37.479999999999997</v>
      </c>
      <c r="AQ43" s="202">
        <v>26.61</v>
      </c>
      <c r="AR43" s="202">
        <v>24.7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4.8099999999999996</v>
      </c>
      <c r="L44" s="202">
        <v>208.22</v>
      </c>
      <c r="M44" s="202">
        <v>13.57</v>
      </c>
      <c r="N44" s="202">
        <v>35.04</v>
      </c>
      <c r="O44" s="202">
        <v>0</v>
      </c>
      <c r="P44" s="202">
        <v>33.119999999999997</v>
      </c>
      <c r="Q44" s="202">
        <v>3.34</v>
      </c>
      <c r="R44" s="202">
        <v>6.25</v>
      </c>
      <c r="S44" s="202">
        <v>7.79</v>
      </c>
      <c r="T44" s="202">
        <v>0</v>
      </c>
      <c r="U44" s="202">
        <v>20.8</v>
      </c>
      <c r="V44" s="202">
        <v>5.37</v>
      </c>
      <c r="W44" s="202">
        <v>13.34</v>
      </c>
      <c r="X44" s="202">
        <v>29.17</v>
      </c>
      <c r="Y44" s="202">
        <v>0</v>
      </c>
      <c r="Z44">
        <v>0</v>
      </c>
      <c r="AA44" s="202">
        <v>-0.01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37.479999999999997</v>
      </c>
      <c r="AQ44" s="202">
        <v>26.61</v>
      </c>
      <c r="AR44" s="202">
        <v>24.7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4.8099999999999996</v>
      </c>
      <c r="L45" s="202">
        <v>203.88</v>
      </c>
      <c r="M45" s="202">
        <v>13.57</v>
      </c>
      <c r="N45" s="202">
        <v>35.04</v>
      </c>
      <c r="O45" s="202">
        <v>0</v>
      </c>
      <c r="P45" s="202">
        <v>33.119999999999997</v>
      </c>
      <c r="Q45" s="202">
        <v>3.34</v>
      </c>
      <c r="R45" s="202">
        <v>6.25</v>
      </c>
      <c r="S45" s="202">
        <v>7.79</v>
      </c>
      <c r="T45" s="202">
        <v>0</v>
      </c>
      <c r="U45" s="202">
        <v>20.8</v>
      </c>
      <c r="V45" s="202">
        <v>5.37</v>
      </c>
      <c r="W45" s="202">
        <v>13.34</v>
      </c>
      <c r="X45" s="202">
        <v>29.17</v>
      </c>
      <c r="Y45" s="202">
        <v>0</v>
      </c>
      <c r="Z45">
        <v>0</v>
      </c>
      <c r="AA45" s="202">
        <v>-0.01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37.479999999999997</v>
      </c>
      <c r="AQ45" s="202">
        <v>26.61</v>
      </c>
      <c r="AR45" s="202">
        <v>24.7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4.8099999999999996</v>
      </c>
      <c r="L46" s="202">
        <v>203.88</v>
      </c>
      <c r="M46" s="202">
        <v>13.57</v>
      </c>
      <c r="N46" s="202">
        <v>35.04</v>
      </c>
      <c r="O46" s="202">
        <v>0</v>
      </c>
      <c r="P46" s="202">
        <v>33.119999999999997</v>
      </c>
      <c r="Q46" s="202">
        <v>3.34</v>
      </c>
      <c r="R46" s="202">
        <v>6.25</v>
      </c>
      <c r="S46" s="202">
        <v>7.79</v>
      </c>
      <c r="T46" s="202">
        <v>0</v>
      </c>
      <c r="U46" s="202">
        <v>20.8</v>
      </c>
      <c r="V46" s="202">
        <v>5.37</v>
      </c>
      <c r="W46" s="202">
        <v>13.34</v>
      </c>
      <c r="X46" s="202">
        <v>29.17</v>
      </c>
      <c r="Y46" s="202">
        <v>0</v>
      </c>
      <c r="Z46">
        <v>0</v>
      </c>
      <c r="AA46" s="202">
        <v>-0.01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37.479999999999997</v>
      </c>
      <c r="AQ46" s="202">
        <v>26.61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4.8099999999999996</v>
      </c>
      <c r="L47" s="202">
        <v>203.88</v>
      </c>
      <c r="M47" s="202">
        <v>13.57</v>
      </c>
      <c r="N47" s="202">
        <v>35.04</v>
      </c>
      <c r="O47" s="202">
        <v>0</v>
      </c>
      <c r="P47" s="202">
        <v>33.119999999999997</v>
      </c>
      <c r="Q47" s="202">
        <v>3.56</v>
      </c>
      <c r="R47" s="202">
        <v>3.44</v>
      </c>
      <c r="S47" s="202">
        <v>4.29</v>
      </c>
      <c r="T47" s="202">
        <v>0</v>
      </c>
      <c r="U47" s="202">
        <v>20.8</v>
      </c>
      <c r="V47" s="202">
        <v>2.88</v>
      </c>
      <c r="W47" s="202">
        <v>13.34</v>
      </c>
      <c r="X47" s="202">
        <v>29.17</v>
      </c>
      <c r="Y47" s="202">
        <v>0</v>
      </c>
      <c r="Z47">
        <v>0</v>
      </c>
      <c r="AA47" s="202">
        <v>-0.01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22.37</v>
      </c>
      <c r="AQ47" s="202">
        <v>16.53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4.8099999999999996</v>
      </c>
      <c r="L48" s="202">
        <v>203.88</v>
      </c>
      <c r="M48" s="202">
        <v>13.57</v>
      </c>
      <c r="N48" s="202">
        <v>35.04</v>
      </c>
      <c r="O48" s="202">
        <v>0</v>
      </c>
      <c r="P48" s="202">
        <v>33.119999999999997</v>
      </c>
      <c r="Q48" s="202">
        <v>3.34</v>
      </c>
      <c r="R48" s="202">
        <v>5.98</v>
      </c>
      <c r="S48" s="202">
        <v>7.64</v>
      </c>
      <c r="T48" s="202">
        <v>0</v>
      </c>
      <c r="U48" s="202">
        <v>20.8</v>
      </c>
      <c r="V48" s="202">
        <v>5.18</v>
      </c>
      <c r="W48" s="202">
        <v>13.34</v>
      </c>
      <c r="X48" s="202">
        <v>29.17</v>
      </c>
      <c r="Y48" s="202">
        <v>0</v>
      </c>
      <c r="Z48">
        <v>0</v>
      </c>
      <c r="AA48" s="202">
        <v>-0.01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37.86</v>
      </c>
      <c r="AQ48" s="202">
        <v>26.87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4.8099999999999996</v>
      </c>
      <c r="L49" s="202">
        <v>203.88</v>
      </c>
      <c r="M49" s="202">
        <v>13.57</v>
      </c>
      <c r="N49" s="202">
        <v>35.04</v>
      </c>
      <c r="O49" s="202">
        <v>0</v>
      </c>
      <c r="P49" s="202">
        <v>33.119999999999997</v>
      </c>
      <c r="Q49" s="202">
        <v>3.34</v>
      </c>
      <c r="R49" s="202">
        <v>6.25</v>
      </c>
      <c r="S49" s="202">
        <v>7.79</v>
      </c>
      <c r="T49" s="202">
        <v>0</v>
      </c>
      <c r="U49" s="202">
        <v>20.8</v>
      </c>
      <c r="V49" s="202">
        <v>5.37</v>
      </c>
      <c r="W49" s="202">
        <v>13.34</v>
      </c>
      <c r="X49" s="202">
        <v>29.17</v>
      </c>
      <c r="Y49" s="202">
        <v>0</v>
      </c>
      <c r="Z49">
        <v>0</v>
      </c>
      <c r="AA49" s="202">
        <v>-0.01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37.479999999999997</v>
      </c>
      <c r="AQ49" s="202">
        <v>26.61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4.8099999999999996</v>
      </c>
      <c r="L50" s="202">
        <v>203.88</v>
      </c>
      <c r="M50" s="202">
        <v>13.57</v>
      </c>
      <c r="N50" s="202">
        <v>35.04</v>
      </c>
      <c r="O50" s="202">
        <v>0</v>
      </c>
      <c r="P50" s="202">
        <v>33.119999999999997</v>
      </c>
      <c r="Q50" s="202">
        <v>3.34</v>
      </c>
      <c r="R50" s="202">
        <v>6.25</v>
      </c>
      <c r="S50" s="202">
        <v>7.79</v>
      </c>
      <c r="T50" s="202">
        <v>0</v>
      </c>
      <c r="U50" s="202">
        <v>20.8</v>
      </c>
      <c r="V50" s="202">
        <v>5.37</v>
      </c>
      <c r="W50" s="202">
        <v>13.34</v>
      </c>
      <c r="X50" s="202">
        <v>29.17</v>
      </c>
      <c r="Y50" s="202">
        <v>0</v>
      </c>
      <c r="Z50">
        <v>0</v>
      </c>
      <c r="AA50" s="202">
        <v>-0.01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37.479999999999997</v>
      </c>
      <c r="AQ50" s="202">
        <v>26.61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4.8099999999999996</v>
      </c>
      <c r="L51" s="202">
        <v>203.88</v>
      </c>
      <c r="M51" s="202">
        <v>13.57</v>
      </c>
      <c r="N51" s="202">
        <v>35.04</v>
      </c>
      <c r="O51" s="202">
        <v>0</v>
      </c>
      <c r="P51" s="202">
        <v>33.119999999999997</v>
      </c>
      <c r="Q51" s="202">
        <v>3.34</v>
      </c>
      <c r="R51" s="202">
        <v>6.25</v>
      </c>
      <c r="S51" s="202">
        <v>7.79</v>
      </c>
      <c r="T51" s="202">
        <v>0</v>
      </c>
      <c r="U51" s="202">
        <v>20.8</v>
      </c>
      <c r="V51" s="202">
        <v>5.37</v>
      </c>
      <c r="W51" s="202">
        <v>13.34</v>
      </c>
      <c r="X51" s="202">
        <v>29.17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37.479999999999997</v>
      </c>
      <c r="AQ51" s="202">
        <v>26.61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4.8099999999999996</v>
      </c>
      <c r="L52" s="202">
        <v>203.88</v>
      </c>
      <c r="M52" s="202">
        <v>13.57</v>
      </c>
      <c r="N52" s="202">
        <v>35.04</v>
      </c>
      <c r="O52" s="202">
        <v>0</v>
      </c>
      <c r="P52" s="202">
        <v>33.119999999999997</v>
      </c>
      <c r="Q52" s="202">
        <v>3.34</v>
      </c>
      <c r="R52" s="202">
        <v>6.25</v>
      </c>
      <c r="S52" s="202">
        <v>7.79</v>
      </c>
      <c r="T52" s="202">
        <v>0</v>
      </c>
      <c r="U52" s="202">
        <v>20.8</v>
      </c>
      <c r="V52" s="202">
        <v>5.37</v>
      </c>
      <c r="W52" s="202">
        <v>13.34</v>
      </c>
      <c r="X52" s="202">
        <v>29.17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37.479999999999997</v>
      </c>
      <c r="AQ52" s="202">
        <v>26.61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4.95</v>
      </c>
      <c r="L53" s="202">
        <v>203.88</v>
      </c>
      <c r="M53" s="202">
        <v>13.57</v>
      </c>
      <c r="N53" s="202">
        <v>35.04</v>
      </c>
      <c r="O53" s="202">
        <v>0</v>
      </c>
      <c r="P53" s="202">
        <v>33.119999999999997</v>
      </c>
      <c r="Q53" s="202">
        <v>3.34</v>
      </c>
      <c r="R53" s="202">
        <v>4.9000000000000004</v>
      </c>
      <c r="S53" s="202">
        <v>6.17</v>
      </c>
      <c r="T53" s="202">
        <v>0</v>
      </c>
      <c r="U53" s="202">
        <v>20.8</v>
      </c>
      <c r="V53" s="202">
        <v>2.88</v>
      </c>
      <c r="W53" s="202">
        <v>13.34</v>
      </c>
      <c r="X53" s="202">
        <v>29.17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22.12</v>
      </c>
      <c r="AQ53" s="202">
        <v>16.350000000000001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</v>
      </c>
      <c r="L54" s="202">
        <v>203.88</v>
      </c>
      <c r="M54" s="202">
        <v>13.57</v>
      </c>
      <c r="N54" s="202">
        <v>35.04</v>
      </c>
      <c r="O54" s="202">
        <v>0</v>
      </c>
      <c r="P54" s="202">
        <v>33.119999999999997</v>
      </c>
      <c r="Q54" s="202">
        <v>3.34</v>
      </c>
      <c r="R54" s="202">
        <v>3.44</v>
      </c>
      <c r="S54" s="202">
        <v>4.29</v>
      </c>
      <c r="T54" s="202">
        <v>0</v>
      </c>
      <c r="U54" s="202">
        <v>20.8</v>
      </c>
      <c r="V54" s="202">
        <v>2.88</v>
      </c>
      <c r="W54" s="202">
        <v>13.34</v>
      </c>
      <c r="X54" s="202">
        <v>29.17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22.12</v>
      </c>
      <c r="AQ54" s="202">
        <v>16.350000000000001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4.8099999999999996</v>
      </c>
      <c r="L55" s="202">
        <v>203.88</v>
      </c>
      <c r="M55" s="202">
        <v>13.57</v>
      </c>
      <c r="N55" s="202">
        <v>35.04</v>
      </c>
      <c r="O55" s="202">
        <v>0</v>
      </c>
      <c r="P55" s="202">
        <v>33.119999999999997</v>
      </c>
      <c r="Q55" s="202">
        <v>3.34</v>
      </c>
      <c r="R55" s="202">
        <v>3.44</v>
      </c>
      <c r="S55" s="202">
        <v>4.29</v>
      </c>
      <c r="T55" s="202">
        <v>0</v>
      </c>
      <c r="U55" s="202">
        <v>20.8</v>
      </c>
      <c r="V55" s="202">
        <v>2.88</v>
      </c>
      <c r="W55" s="202">
        <v>13.34</v>
      </c>
      <c r="X55" s="202">
        <v>29.17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22.12</v>
      </c>
      <c r="AQ55" s="202">
        <v>16.350000000000001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4.8099999999999996</v>
      </c>
      <c r="L56" s="202">
        <v>203.88</v>
      </c>
      <c r="M56" s="202">
        <v>13.57</v>
      </c>
      <c r="N56" s="202">
        <v>35.04</v>
      </c>
      <c r="O56" s="202">
        <v>0</v>
      </c>
      <c r="P56" s="202">
        <v>33.119999999999997</v>
      </c>
      <c r="Q56" s="202">
        <v>3.34</v>
      </c>
      <c r="R56" s="202">
        <v>3.44</v>
      </c>
      <c r="S56" s="202">
        <v>4.29</v>
      </c>
      <c r="T56" s="202">
        <v>0</v>
      </c>
      <c r="U56" s="202">
        <v>20.8</v>
      </c>
      <c r="V56" s="202">
        <v>2.88</v>
      </c>
      <c r="W56" s="202">
        <v>13.34</v>
      </c>
      <c r="X56" s="202">
        <v>29.17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22.12</v>
      </c>
      <c r="AQ56" s="202">
        <v>16.350000000000001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4.8099999999999996</v>
      </c>
      <c r="L57" s="202">
        <v>203.88</v>
      </c>
      <c r="M57" s="202">
        <v>13.57</v>
      </c>
      <c r="N57" s="202">
        <v>35.04</v>
      </c>
      <c r="O57" s="202">
        <v>0</v>
      </c>
      <c r="P57" s="202">
        <v>33.119999999999997</v>
      </c>
      <c r="Q57" s="202">
        <v>3.34</v>
      </c>
      <c r="R57" s="202">
        <v>3.44</v>
      </c>
      <c r="S57" s="202">
        <v>4.29</v>
      </c>
      <c r="T57" s="202">
        <v>0</v>
      </c>
      <c r="U57" s="202">
        <v>20.8</v>
      </c>
      <c r="V57" s="202">
        <v>2.88</v>
      </c>
      <c r="W57" s="202">
        <v>13.34</v>
      </c>
      <c r="X57" s="202">
        <v>29.17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22.12</v>
      </c>
      <c r="AQ57" s="202">
        <v>16.350000000000001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4.8099999999999996</v>
      </c>
      <c r="L58" s="202">
        <v>203.88</v>
      </c>
      <c r="M58" s="202">
        <v>13.57</v>
      </c>
      <c r="N58" s="202">
        <v>35.04</v>
      </c>
      <c r="O58" s="202">
        <v>0</v>
      </c>
      <c r="P58" s="202">
        <v>33.119999999999997</v>
      </c>
      <c r="Q58" s="202">
        <v>3.34</v>
      </c>
      <c r="R58" s="202">
        <v>3.44</v>
      </c>
      <c r="S58" s="202">
        <v>4.29</v>
      </c>
      <c r="T58" s="202">
        <v>0</v>
      </c>
      <c r="U58" s="202">
        <v>20.8</v>
      </c>
      <c r="V58" s="202">
        <v>2.88</v>
      </c>
      <c r="W58" s="202">
        <v>13.34</v>
      </c>
      <c r="X58" s="202">
        <v>29.17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22.12</v>
      </c>
      <c r="AQ58" s="202">
        <v>16.350000000000001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4.8099999999999996</v>
      </c>
      <c r="L59" s="202">
        <v>204.82</v>
      </c>
      <c r="M59" s="202">
        <v>13.57</v>
      </c>
      <c r="N59" s="202">
        <v>35.04</v>
      </c>
      <c r="O59" s="202">
        <v>0</v>
      </c>
      <c r="P59" s="202">
        <v>33.119999999999997</v>
      </c>
      <c r="Q59" s="202">
        <v>3.52</v>
      </c>
      <c r="R59" s="202">
        <v>3.44</v>
      </c>
      <c r="S59" s="202">
        <v>4.29</v>
      </c>
      <c r="T59" s="202">
        <v>0</v>
      </c>
      <c r="U59" s="202">
        <v>20.8</v>
      </c>
      <c r="V59" s="202">
        <v>5.37</v>
      </c>
      <c r="W59" s="202">
        <v>13.34</v>
      </c>
      <c r="X59" s="202">
        <v>29.17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37.479999999999997</v>
      </c>
      <c r="AQ59" s="202">
        <v>27.55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4.8099999999999996</v>
      </c>
      <c r="L60" s="202">
        <v>204.82</v>
      </c>
      <c r="M60" s="202">
        <v>13.57</v>
      </c>
      <c r="N60" s="202">
        <v>35.04</v>
      </c>
      <c r="O60" s="202">
        <v>0</v>
      </c>
      <c r="P60" s="202">
        <v>33.119999999999997</v>
      </c>
      <c r="Q60" s="202">
        <v>3.52</v>
      </c>
      <c r="R60" s="202">
        <v>3.44</v>
      </c>
      <c r="S60" s="202">
        <v>4.29</v>
      </c>
      <c r="T60" s="202">
        <v>0</v>
      </c>
      <c r="U60" s="202">
        <v>20.8</v>
      </c>
      <c r="V60" s="202">
        <v>5.37</v>
      </c>
      <c r="W60" s="202">
        <v>13.34</v>
      </c>
      <c r="X60" s="202">
        <v>29.17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37.479999999999997</v>
      </c>
      <c r="AQ60" s="202">
        <v>27.55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4.8099999999999996</v>
      </c>
      <c r="L61" s="202">
        <v>204.82</v>
      </c>
      <c r="M61" s="202">
        <v>13.57</v>
      </c>
      <c r="N61" s="202">
        <v>35.04</v>
      </c>
      <c r="O61" s="202">
        <v>0</v>
      </c>
      <c r="P61" s="202">
        <v>33.119999999999997</v>
      </c>
      <c r="Q61" s="202">
        <v>3.52</v>
      </c>
      <c r="R61" s="202">
        <v>3.44</v>
      </c>
      <c r="S61" s="202">
        <v>4.29</v>
      </c>
      <c r="T61" s="202">
        <v>0</v>
      </c>
      <c r="U61" s="202">
        <v>20.8</v>
      </c>
      <c r="V61" s="202">
        <v>5.37</v>
      </c>
      <c r="W61" s="202">
        <v>13.34</v>
      </c>
      <c r="X61" s="202">
        <v>29.17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37.479999999999997</v>
      </c>
      <c r="AQ61" s="202">
        <v>27.55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4.8099999999999996</v>
      </c>
      <c r="L62" s="202">
        <v>204.82</v>
      </c>
      <c r="M62" s="202">
        <v>13.57</v>
      </c>
      <c r="N62" s="202">
        <v>35.04</v>
      </c>
      <c r="O62" s="202">
        <v>0</v>
      </c>
      <c r="P62" s="202">
        <v>33.119999999999997</v>
      </c>
      <c r="Q62" s="202">
        <v>3.52</v>
      </c>
      <c r="R62" s="202">
        <v>3.44</v>
      </c>
      <c r="S62" s="202">
        <v>4.29</v>
      </c>
      <c r="T62" s="202">
        <v>0</v>
      </c>
      <c r="U62" s="202">
        <v>20.8</v>
      </c>
      <c r="V62" s="202">
        <v>5.37</v>
      </c>
      <c r="W62" s="202">
        <v>13.34</v>
      </c>
      <c r="X62" s="202">
        <v>29.17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37.479999999999997</v>
      </c>
      <c r="AQ62" s="202">
        <v>27.55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4.8099999999999996</v>
      </c>
      <c r="L63" s="202">
        <v>203.88</v>
      </c>
      <c r="M63" s="202">
        <v>13.57</v>
      </c>
      <c r="N63" s="202">
        <v>35.04</v>
      </c>
      <c r="O63" s="202">
        <v>0</v>
      </c>
      <c r="P63" s="202">
        <v>33.119999999999997</v>
      </c>
      <c r="Q63" s="202">
        <v>3.14</v>
      </c>
      <c r="R63" s="202">
        <v>6.25</v>
      </c>
      <c r="S63" s="202">
        <v>6.61</v>
      </c>
      <c r="T63" s="202">
        <v>0</v>
      </c>
      <c r="U63" s="202">
        <v>20.8</v>
      </c>
      <c r="V63" s="202">
        <v>5.37</v>
      </c>
      <c r="W63" s="202">
        <v>13.34</v>
      </c>
      <c r="X63" s="202">
        <v>29.17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37.479999999999997</v>
      </c>
      <c r="AQ63" s="202">
        <v>26.61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4.8099999999999996</v>
      </c>
      <c r="L64" s="202">
        <v>203.88</v>
      </c>
      <c r="M64" s="202">
        <v>13.57</v>
      </c>
      <c r="N64" s="202">
        <v>35.04</v>
      </c>
      <c r="O64" s="202">
        <v>0</v>
      </c>
      <c r="P64" s="202">
        <v>33.119999999999997</v>
      </c>
      <c r="Q64" s="202">
        <v>3.34</v>
      </c>
      <c r="R64" s="202">
        <v>6.25</v>
      </c>
      <c r="S64" s="202">
        <v>7.79</v>
      </c>
      <c r="T64" s="202">
        <v>0</v>
      </c>
      <c r="U64" s="202">
        <v>20.8</v>
      </c>
      <c r="V64" s="202">
        <v>5.37</v>
      </c>
      <c r="W64" s="202">
        <v>13.34</v>
      </c>
      <c r="X64" s="202">
        <v>29.17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37.479999999999997</v>
      </c>
      <c r="AQ64" s="202">
        <v>26.61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4.8099999999999996</v>
      </c>
      <c r="L65" s="202">
        <v>203.88</v>
      </c>
      <c r="M65" s="202">
        <v>13.57</v>
      </c>
      <c r="N65" s="202">
        <v>35.04</v>
      </c>
      <c r="O65" s="202">
        <v>0</v>
      </c>
      <c r="P65" s="202">
        <v>33.119999999999997</v>
      </c>
      <c r="Q65" s="202">
        <v>3.34</v>
      </c>
      <c r="R65" s="202">
        <v>6.25</v>
      </c>
      <c r="S65" s="202">
        <v>7.79</v>
      </c>
      <c r="T65" s="202">
        <v>0</v>
      </c>
      <c r="U65" s="202">
        <v>20.8</v>
      </c>
      <c r="V65" s="202">
        <v>5.37</v>
      </c>
      <c r="W65" s="202">
        <v>13.34</v>
      </c>
      <c r="X65" s="202">
        <v>29.17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37.479999999999997</v>
      </c>
      <c r="AQ65" s="202">
        <v>26.61</v>
      </c>
      <c r="AR65" s="202">
        <v>23.71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4.8099999999999996</v>
      </c>
      <c r="L66" s="202">
        <v>259.66000000000003</v>
      </c>
      <c r="M66" s="202">
        <v>13.57</v>
      </c>
      <c r="N66" s="202">
        <v>35.04</v>
      </c>
      <c r="O66" s="202">
        <v>0</v>
      </c>
      <c r="P66" s="202">
        <v>33.119999999999997</v>
      </c>
      <c r="Q66" s="202">
        <v>3.34</v>
      </c>
      <c r="R66" s="202">
        <v>6.25</v>
      </c>
      <c r="S66" s="202">
        <v>7.79</v>
      </c>
      <c r="T66" s="202">
        <v>0</v>
      </c>
      <c r="U66" s="202">
        <v>20.8</v>
      </c>
      <c r="V66" s="202">
        <v>5.37</v>
      </c>
      <c r="W66" s="202">
        <v>13.34</v>
      </c>
      <c r="X66" s="202">
        <v>29.17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37.479999999999997</v>
      </c>
      <c r="AQ66" s="202">
        <v>26.61</v>
      </c>
      <c r="AR66" s="202">
        <v>22.8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4.8099999999999996</v>
      </c>
      <c r="L67" s="202">
        <v>240.43</v>
      </c>
      <c r="M67" s="202">
        <v>13.57</v>
      </c>
      <c r="N67" s="202">
        <v>35.04</v>
      </c>
      <c r="O67" s="202">
        <v>0</v>
      </c>
      <c r="P67" s="202">
        <v>33.119999999999997</v>
      </c>
      <c r="Q67" s="202">
        <v>3.85</v>
      </c>
      <c r="R67" s="202">
        <v>6.25</v>
      </c>
      <c r="S67" s="202">
        <v>7.79</v>
      </c>
      <c r="T67" s="202">
        <v>0</v>
      </c>
      <c r="U67" s="202">
        <v>20.8</v>
      </c>
      <c r="V67" s="202">
        <v>5.37</v>
      </c>
      <c r="W67" s="202">
        <v>13.34</v>
      </c>
      <c r="X67" s="202">
        <v>29.17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37.479999999999997</v>
      </c>
      <c r="AQ67" s="202">
        <v>26.61</v>
      </c>
      <c r="AR67" s="202">
        <v>21.38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4.8099999999999996</v>
      </c>
      <c r="L68" s="202">
        <v>250.04</v>
      </c>
      <c r="M68" s="202">
        <v>13.57</v>
      </c>
      <c r="N68" s="202">
        <v>35.04</v>
      </c>
      <c r="O68" s="202">
        <v>0</v>
      </c>
      <c r="P68" s="202">
        <v>33.119999999999997</v>
      </c>
      <c r="Q68" s="202">
        <v>3.85</v>
      </c>
      <c r="R68" s="202">
        <v>6.25</v>
      </c>
      <c r="S68" s="202">
        <v>7.79</v>
      </c>
      <c r="T68" s="202">
        <v>0</v>
      </c>
      <c r="U68" s="202">
        <v>20.8</v>
      </c>
      <c r="V68" s="202">
        <v>5.37</v>
      </c>
      <c r="W68" s="202">
        <v>13.34</v>
      </c>
      <c r="X68" s="202">
        <v>29.17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37.479999999999997</v>
      </c>
      <c r="AQ68" s="202">
        <v>26.61</v>
      </c>
      <c r="AR68" s="202">
        <v>17.100000000000001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4.8099999999999996</v>
      </c>
      <c r="L69" s="202">
        <v>203.88</v>
      </c>
      <c r="M69" s="202">
        <v>13.57</v>
      </c>
      <c r="N69" s="202">
        <v>35.04</v>
      </c>
      <c r="O69" s="202">
        <v>0</v>
      </c>
      <c r="P69" s="202">
        <v>33.119999999999997</v>
      </c>
      <c r="Q69" s="202">
        <v>3.85</v>
      </c>
      <c r="R69" s="202">
        <v>6.25</v>
      </c>
      <c r="S69" s="202">
        <v>7.79</v>
      </c>
      <c r="T69" s="202">
        <v>0</v>
      </c>
      <c r="U69" s="202">
        <v>20.8</v>
      </c>
      <c r="V69" s="202">
        <v>5.37</v>
      </c>
      <c r="W69" s="202">
        <v>13.34</v>
      </c>
      <c r="X69" s="202">
        <v>29.17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37.479999999999997</v>
      </c>
      <c r="AQ69" s="202">
        <v>26.61</v>
      </c>
      <c r="AR69" s="202">
        <v>10.43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4.8099999999999996</v>
      </c>
      <c r="L70" s="202">
        <v>203.88</v>
      </c>
      <c r="M70" s="202">
        <v>13.57</v>
      </c>
      <c r="N70" s="202">
        <v>35.04</v>
      </c>
      <c r="O70" s="202">
        <v>0</v>
      </c>
      <c r="P70" s="202">
        <v>33.119999999999997</v>
      </c>
      <c r="Q70" s="202">
        <v>3.85</v>
      </c>
      <c r="R70" s="202">
        <v>6.25</v>
      </c>
      <c r="S70" s="202">
        <v>7.79</v>
      </c>
      <c r="T70" s="202">
        <v>0</v>
      </c>
      <c r="U70" s="202">
        <v>20.8</v>
      </c>
      <c r="V70" s="202">
        <v>5.37</v>
      </c>
      <c r="W70" s="202">
        <v>13.34</v>
      </c>
      <c r="X70" s="202">
        <v>29.17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37.479999999999997</v>
      </c>
      <c r="AQ70" s="202">
        <v>26.61</v>
      </c>
      <c r="AR70" s="202">
        <v>4.8899999999999997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4.8099999999999996</v>
      </c>
      <c r="L71" s="202">
        <v>260.06</v>
      </c>
      <c r="M71" s="202">
        <v>13.57</v>
      </c>
      <c r="N71" s="202">
        <v>35.04</v>
      </c>
      <c r="O71" s="202">
        <v>0</v>
      </c>
      <c r="P71" s="202">
        <v>33.119999999999997</v>
      </c>
      <c r="Q71" s="202">
        <v>6</v>
      </c>
      <c r="R71" s="202">
        <v>6.25</v>
      </c>
      <c r="S71" s="202">
        <v>7.79</v>
      </c>
      <c r="T71" s="202">
        <v>0</v>
      </c>
      <c r="U71" s="202">
        <v>20.8</v>
      </c>
      <c r="V71" s="202">
        <v>5.37</v>
      </c>
      <c r="W71" s="202">
        <v>13.34</v>
      </c>
      <c r="X71" s="202">
        <v>29.17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37.479999999999997</v>
      </c>
      <c r="AQ71" s="202">
        <v>26.61</v>
      </c>
      <c r="AR71" s="202">
        <v>1.58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4.8099999999999996</v>
      </c>
      <c r="L72" s="202">
        <v>361.01</v>
      </c>
      <c r="M72" s="202">
        <v>13.57</v>
      </c>
      <c r="N72" s="202">
        <v>35.04</v>
      </c>
      <c r="O72" s="202">
        <v>0</v>
      </c>
      <c r="P72" s="202">
        <v>33.119999999999997</v>
      </c>
      <c r="Q72" s="202">
        <v>6.07</v>
      </c>
      <c r="R72" s="202">
        <v>6.25</v>
      </c>
      <c r="S72" s="202">
        <v>7.79</v>
      </c>
      <c r="T72" s="202">
        <v>0</v>
      </c>
      <c r="U72" s="202">
        <v>20.8</v>
      </c>
      <c r="V72" s="202">
        <v>5.37</v>
      </c>
      <c r="W72" s="202">
        <v>13.34</v>
      </c>
      <c r="X72" s="202">
        <v>29.17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37.479999999999997</v>
      </c>
      <c r="AQ72" s="202">
        <v>26.61</v>
      </c>
      <c r="AR72" s="202">
        <v>0.63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4.8099999999999996</v>
      </c>
      <c r="L73" s="202">
        <v>373.14</v>
      </c>
      <c r="M73" s="202">
        <v>13.57</v>
      </c>
      <c r="N73" s="202">
        <v>35.04</v>
      </c>
      <c r="O73" s="202">
        <v>0</v>
      </c>
      <c r="P73" s="202">
        <v>33.119999999999997</v>
      </c>
      <c r="Q73" s="202">
        <v>6.07</v>
      </c>
      <c r="R73" s="202">
        <v>6.25</v>
      </c>
      <c r="S73" s="202">
        <v>7.79</v>
      </c>
      <c r="T73" s="202">
        <v>0</v>
      </c>
      <c r="U73" s="202">
        <v>20.8</v>
      </c>
      <c r="V73" s="202">
        <v>5.37</v>
      </c>
      <c r="W73" s="202">
        <v>13.34</v>
      </c>
      <c r="X73" s="202">
        <v>29.17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37.479999999999997</v>
      </c>
      <c r="AQ73" s="202">
        <v>26.61</v>
      </c>
      <c r="AR73" s="202">
        <v>0.33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4.8099999999999996</v>
      </c>
      <c r="L74" s="202">
        <v>373.14</v>
      </c>
      <c r="M74" s="202">
        <v>13.57</v>
      </c>
      <c r="N74" s="202">
        <v>35.04</v>
      </c>
      <c r="O74" s="202">
        <v>0</v>
      </c>
      <c r="P74" s="202">
        <v>33.119999999999997</v>
      </c>
      <c r="Q74" s="202">
        <v>6.07</v>
      </c>
      <c r="R74" s="202">
        <v>6.25</v>
      </c>
      <c r="S74" s="202">
        <v>7.79</v>
      </c>
      <c r="T74" s="202">
        <v>0</v>
      </c>
      <c r="U74" s="202">
        <v>20.8</v>
      </c>
      <c r="V74" s="202">
        <v>5.37</v>
      </c>
      <c r="W74" s="202">
        <v>13.34</v>
      </c>
      <c r="X74" s="202">
        <v>29.17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37.479999999999997</v>
      </c>
      <c r="AQ74" s="202">
        <v>26.61</v>
      </c>
      <c r="AR74" s="202">
        <v>0.17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4.8099999999999996</v>
      </c>
      <c r="L75" s="202">
        <v>373.14</v>
      </c>
      <c r="M75" s="202">
        <v>13.57</v>
      </c>
      <c r="N75" s="202">
        <v>35.04</v>
      </c>
      <c r="O75" s="202">
        <v>0</v>
      </c>
      <c r="P75" s="202">
        <v>33.119999999999997</v>
      </c>
      <c r="Q75" s="202">
        <v>6.07</v>
      </c>
      <c r="R75" s="202">
        <v>6.25</v>
      </c>
      <c r="S75" s="202">
        <v>7.79</v>
      </c>
      <c r="T75" s="202">
        <v>0</v>
      </c>
      <c r="U75" s="202">
        <v>20.8</v>
      </c>
      <c r="V75" s="202">
        <v>5.37</v>
      </c>
      <c r="W75" s="202">
        <v>13.34</v>
      </c>
      <c r="X75" s="202">
        <v>29.17</v>
      </c>
      <c r="Y75" s="202">
        <v>0</v>
      </c>
      <c r="Z75">
        <v>0</v>
      </c>
      <c r="AA75" s="202">
        <v>-0.02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37.479999999999997</v>
      </c>
      <c r="AQ75" s="202">
        <v>21.24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4.8099999999999996</v>
      </c>
      <c r="L76" s="202">
        <v>373.14</v>
      </c>
      <c r="M76" s="202">
        <v>13.57</v>
      </c>
      <c r="N76" s="202">
        <v>35.04</v>
      </c>
      <c r="O76" s="202">
        <v>0</v>
      </c>
      <c r="P76" s="202">
        <v>33.119999999999997</v>
      </c>
      <c r="Q76" s="202">
        <v>6.07</v>
      </c>
      <c r="R76" s="202">
        <v>6.25</v>
      </c>
      <c r="S76" s="202">
        <v>7.79</v>
      </c>
      <c r="T76" s="202">
        <v>0</v>
      </c>
      <c r="U76" s="202">
        <v>20.8</v>
      </c>
      <c r="V76" s="202">
        <v>5.37</v>
      </c>
      <c r="W76" s="202">
        <v>13.34</v>
      </c>
      <c r="X76" s="202">
        <v>29.17</v>
      </c>
      <c r="Y76" s="202">
        <v>0</v>
      </c>
      <c r="Z76">
        <v>0</v>
      </c>
      <c r="AA76" s="202">
        <v>-0.02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37.479999999999997</v>
      </c>
      <c r="AQ76" s="202">
        <v>21.24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4.8099999999999996</v>
      </c>
      <c r="L77" s="202">
        <v>373.14</v>
      </c>
      <c r="M77" s="202">
        <v>13.57</v>
      </c>
      <c r="N77" s="202">
        <v>35.04</v>
      </c>
      <c r="O77" s="202">
        <v>0</v>
      </c>
      <c r="P77" s="202">
        <v>33.119999999999997</v>
      </c>
      <c r="Q77" s="202">
        <v>6.07</v>
      </c>
      <c r="R77" s="202">
        <v>6.25</v>
      </c>
      <c r="S77" s="202">
        <v>7.79</v>
      </c>
      <c r="T77" s="202">
        <v>0</v>
      </c>
      <c r="U77" s="202">
        <v>20.8</v>
      </c>
      <c r="V77" s="202">
        <v>5.37</v>
      </c>
      <c r="W77" s="202">
        <v>13.34</v>
      </c>
      <c r="X77" s="202">
        <v>29.17</v>
      </c>
      <c r="Y77" s="202">
        <v>0</v>
      </c>
      <c r="Z77">
        <v>0</v>
      </c>
      <c r="AA77" s="202">
        <v>-0.02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37.479999999999997</v>
      </c>
      <c r="AQ77" s="202">
        <v>21.24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4.8099999999999996</v>
      </c>
      <c r="L78" s="202">
        <v>373.14</v>
      </c>
      <c r="M78" s="202">
        <v>13.57</v>
      </c>
      <c r="N78" s="202">
        <v>35.04</v>
      </c>
      <c r="O78" s="202">
        <v>0</v>
      </c>
      <c r="P78" s="202">
        <v>33.119999999999997</v>
      </c>
      <c r="Q78" s="202">
        <v>6.07</v>
      </c>
      <c r="R78" s="202">
        <v>6.25</v>
      </c>
      <c r="S78" s="202">
        <v>7.79</v>
      </c>
      <c r="T78" s="202">
        <v>0</v>
      </c>
      <c r="U78" s="202">
        <v>20.8</v>
      </c>
      <c r="V78" s="202">
        <v>5.37</v>
      </c>
      <c r="W78" s="202">
        <v>13.34</v>
      </c>
      <c r="X78" s="202">
        <v>29.17</v>
      </c>
      <c r="Y78" s="202">
        <v>0</v>
      </c>
      <c r="Z78">
        <v>0</v>
      </c>
      <c r="AA78" s="202">
        <v>-0.02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37.479999999999997</v>
      </c>
      <c r="AQ78" s="202">
        <v>21.24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4.8499999999999996</v>
      </c>
      <c r="L79" s="202">
        <v>373.14</v>
      </c>
      <c r="M79" s="202">
        <v>13.57</v>
      </c>
      <c r="N79" s="202">
        <v>35.04</v>
      </c>
      <c r="O79" s="202">
        <v>0</v>
      </c>
      <c r="P79" s="202">
        <v>33.119999999999997</v>
      </c>
      <c r="Q79" s="202">
        <v>6.07</v>
      </c>
      <c r="R79" s="202">
        <v>6.25</v>
      </c>
      <c r="S79" s="202">
        <v>7.79</v>
      </c>
      <c r="T79" s="202">
        <v>0</v>
      </c>
      <c r="U79" s="202">
        <v>20.8</v>
      </c>
      <c r="V79" s="202">
        <v>5.37</v>
      </c>
      <c r="W79" s="202">
        <v>13.34</v>
      </c>
      <c r="X79" s="202">
        <v>29.17</v>
      </c>
      <c r="Y79" s="202">
        <v>0</v>
      </c>
      <c r="Z79">
        <v>0</v>
      </c>
      <c r="AA79" s="202">
        <v>-0.02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37.479999999999997</v>
      </c>
      <c r="AQ79" s="202">
        <v>21.24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4.8099999999999996</v>
      </c>
      <c r="L80" s="202">
        <v>373.14</v>
      </c>
      <c r="M80" s="202">
        <v>13.57</v>
      </c>
      <c r="N80" s="202">
        <v>35.04</v>
      </c>
      <c r="O80" s="202">
        <v>0</v>
      </c>
      <c r="P80" s="202">
        <v>33.119999999999997</v>
      </c>
      <c r="Q80" s="202">
        <v>6.07</v>
      </c>
      <c r="R80" s="202">
        <v>6.25</v>
      </c>
      <c r="S80" s="202">
        <v>7.79</v>
      </c>
      <c r="T80" s="202">
        <v>0</v>
      </c>
      <c r="U80" s="202">
        <v>20.8</v>
      </c>
      <c r="V80" s="202">
        <v>5.37</v>
      </c>
      <c r="W80" s="202">
        <v>13.34</v>
      </c>
      <c r="X80" s="202">
        <v>29.17</v>
      </c>
      <c r="Y80" s="202">
        <v>0</v>
      </c>
      <c r="Z80">
        <v>0</v>
      </c>
      <c r="AA80" s="202">
        <v>-0.02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37.479999999999997</v>
      </c>
      <c r="AQ80" s="202">
        <v>21.24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4.8099999999999996</v>
      </c>
      <c r="L81" s="202">
        <v>373.14</v>
      </c>
      <c r="M81" s="202">
        <v>13.57</v>
      </c>
      <c r="N81" s="202">
        <v>35.04</v>
      </c>
      <c r="O81" s="202">
        <v>0</v>
      </c>
      <c r="P81" s="202">
        <v>33.119999999999997</v>
      </c>
      <c r="Q81" s="202">
        <v>6.07</v>
      </c>
      <c r="R81" s="202">
        <v>6.25</v>
      </c>
      <c r="S81" s="202">
        <v>7.79</v>
      </c>
      <c r="T81" s="202">
        <v>0</v>
      </c>
      <c r="U81" s="202">
        <v>20.8</v>
      </c>
      <c r="V81" s="202">
        <v>5.37</v>
      </c>
      <c r="W81" s="202">
        <v>13.34</v>
      </c>
      <c r="X81" s="202">
        <v>29.17</v>
      </c>
      <c r="Y81" s="202">
        <v>0</v>
      </c>
      <c r="Z81">
        <v>0</v>
      </c>
      <c r="AA81" s="202">
        <v>-0.02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37.479999999999997</v>
      </c>
      <c r="AQ81" s="202">
        <v>21.24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4.8099999999999996</v>
      </c>
      <c r="L82" s="202">
        <v>373.14</v>
      </c>
      <c r="M82" s="202">
        <v>13.57</v>
      </c>
      <c r="N82" s="202">
        <v>35.04</v>
      </c>
      <c r="O82" s="202">
        <v>0</v>
      </c>
      <c r="P82" s="202">
        <v>33.119999999999997</v>
      </c>
      <c r="Q82" s="202">
        <v>6.07</v>
      </c>
      <c r="R82" s="202">
        <v>6.25</v>
      </c>
      <c r="S82" s="202">
        <v>7.79</v>
      </c>
      <c r="T82" s="202">
        <v>0</v>
      </c>
      <c r="U82" s="202">
        <v>20.8</v>
      </c>
      <c r="V82" s="202">
        <v>5.37</v>
      </c>
      <c r="W82" s="202">
        <v>13.34</v>
      </c>
      <c r="X82" s="202">
        <v>29.17</v>
      </c>
      <c r="Y82" s="202">
        <v>0</v>
      </c>
      <c r="Z82">
        <v>0</v>
      </c>
      <c r="AA82" s="202">
        <v>-0.02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37.479999999999997</v>
      </c>
      <c r="AQ82" s="202">
        <v>21.24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4.8099999999999996</v>
      </c>
      <c r="L83" s="202">
        <v>388</v>
      </c>
      <c r="M83" s="202">
        <v>13.57</v>
      </c>
      <c r="N83" s="202">
        <v>35.04</v>
      </c>
      <c r="O83" s="202">
        <v>0</v>
      </c>
      <c r="P83" s="202">
        <v>33.119999999999997</v>
      </c>
      <c r="Q83" s="202">
        <v>6.07</v>
      </c>
      <c r="R83" s="202">
        <v>6.25</v>
      </c>
      <c r="S83" s="202">
        <v>7.79</v>
      </c>
      <c r="T83" s="202">
        <v>0</v>
      </c>
      <c r="U83" s="202">
        <v>20.8</v>
      </c>
      <c r="V83" s="202">
        <v>5.37</v>
      </c>
      <c r="W83" s="202">
        <v>13.34</v>
      </c>
      <c r="X83" s="202">
        <v>29.17</v>
      </c>
      <c r="Y83" s="202">
        <v>0</v>
      </c>
      <c r="Z83">
        <v>0</v>
      </c>
      <c r="AA83" s="202">
        <v>-0.02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37.479999999999997</v>
      </c>
      <c r="AQ83" s="202">
        <v>21.24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4.8099999999999996</v>
      </c>
      <c r="L84" s="202">
        <v>388</v>
      </c>
      <c r="M84" s="202">
        <v>13.57</v>
      </c>
      <c r="N84" s="202">
        <v>35.04</v>
      </c>
      <c r="O84" s="202">
        <v>0</v>
      </c>
      <c r="P84" s="202">
        <v>33.119999999999997</v>
      </c>
      <c r="Q84" s="202">
        <v>6.07</v>
      </c>
      <c r="R84" s="202">
        <v>6.25</v>
      </c>
      <c r="S84" s="202">
        <v>7.79</v>
      </c>
      <c r="T84" s="202">
        <v>0</v>
      </c>
      <c r="U84" s="202">
        <v>20.8</v>
      </c>
      <c r="V84" s="202">
        <v>5.37</v>
      </c>
      <c r="W84" s="202">
        <v>13.34</v>
      </c>
      <c r="X84" s="202">
        <v>29.17</v>
      </c>
      <c r="Y84" s="202">
        <v>0</v>
      </c>
      <c r="Z84">
        <v>0</v>
      </c>
      <c r="AA84" s="202">
        <v>-0.02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37.479999999999997</v>
      </c>
      <c r="AQ84" s="202">
        <v>21.24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4.8099999999999996</v>
      </c>
      <c r="L85" s="202">
        <v>335</v>
      </c>
      <c r="M85" s="202">
        <v>13.57</v>
      </c>
      <c r="N85" s="202">
        <v>35.04</v>
      </c>
      <c r="O85" s="202">
        <v>0</v>
      </c>
      <c r="P85" s="202">
        <v>33.119999999999997</v>
      </c>
      <c r="Q85" s="202">
        <v>3.85</v>
      </c>
      <c r="R85" s="202">
        <v>6.25</v>
      </c>
      <c r="S85" s="202">
        <v>7.79</v>
      </c>
      <c r="T85" s="202">
        <v>0</v>
      </c>
      <c r="U85" s="202">
        <v>20.8</v>
      </c>
      <c r="V85" s="202">
        <v>3.36</v>
      </c>
      <c r="W85" s="202">
        <v>13.34</v>
      </c>
      <c r="X85" s="202">
        <v>29.17</v>
      </c>
      <c r="Y85" s="202">
        <v>0</v>
      </c>
      <c r="Z85">
        <v>0</v>
      </c>
      <c r="AA85" s="202">
        <v>-0.02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37.479999999999997</v>
      </c>
      <c r="AQ85" s="202">
        <v>21.24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4.8099999999999996</v>
      </c>
      <c r="L86" s="202">
        <v>335</v>
      </c>
      <c r="M86" s="202">
        <v>13.57</v>
      </c>
      <c r="N86" s="202">
        <v>35.04</v>
      </c>
      <c r="O86" s="202">
        <v>0</v>
      </c>
      <c r="P86" s="202">
        <v>33.119999999999997</v>
      </c>
      <c r="Q86" s="202">
        <v>3.85</v>
      </c>
      <c r="R86" s="202">
        <v>6.25</v>
      </c>
      <c r="S86" s="202">
        <v>7.79</v>
      </c>
      <c r="T86" s="202">
        <v>0</v>
      </c>
      <c r="U86" s="202">
        <v>20.8</v>
      </c>
      <c r="V86" s="202">
        <v>3.36</v>
      </c>
      <c r="W86" s="202">
        <v>13.34</v>
      </c>
      <c r="X86" s="202">
        <v>29.17</v>
      </c>
      <c r="Y86" s="202">
        <v>0</v>
      </c>
      <c r="Z86">
        <v>0</v>
      </c>
      <c r="AA86" s="202">
        <v>-0.02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37.479999999999997</v>
      </c>
      <c r="AQ86" s="202">
        <v>21.24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4.8099999999999996</v>
      </c>
      <c r="L87" s="202">
        <v>270</v>
      </c>
      <c r="M87" s="202">
        <v>13.57</v>
      </c>
      <c r="N87" s="202">
        <v>35.04</v>
      </c>
      <c r="O87" s="202">
        <v>0</v>
      </c>
      <c r="P87" s="202">
        <v>33.119999999999997</v>
      </c>
      <c r="Q87" s="202">
        <v>3.85</v>
      </c>
      <c r="R87" s="202">
        <v>6.25</v>
      </c>
      <c r="S87" s="202">
        <v>7.79</v>
      </c>
      <c r="T87" s="202">
        <v>0</v>
      </c>
      <c r="U87" s="202">
        <v>20.8</v>
      </c>
      <c r="V87" s="202">
        <v>3.36</v>
      </c>
      <c r="W87" s="202">
        <v>13.34</v>
      </c>
      <c r="X87" s="202">
        <v>29.17</v>
      </c>
      <c r="Y87" s="202">
        <v>0</v>
      </c>
      <c r="Z87">
        <v>0</v>
      </c>
      <c r="AA87" s="202">
        <v>-0.02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37.479999999999997</v>
      </c>
      <c r="AQ87" s="202">
        <v>21.24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4.8099999999999996</v>
      </c>
      <c r="L88" s="202">
        <v>212</v>
      </c>
      <c r="M88" s="202">
        <v>13.57</v>
      </c>
      <c r="N88" s="202">
        <v>35.04</v>
      </c>
      <c r="O88" s="202">
        <v>0</v>
      </c>
      <c r="P88" s="202">
        <v>33.119999999999997</v>
      </c>
      <c r="Q88" s="202">
        <v>3.85</v>
      </c>
      <c r="R88" s="202">
        <v>3.44</v>
      </c>
      <c r="S88" s="202">
        <v>4.29</v>
      </c>
      <c r="T88" s="202">
        <v>0</v>
      </c>
      <c r="U88" s="202">
        <v>20.8</v>
      </c>
      <c r="V88" s="202">
        <v>3.36</v>
      </c>
      <c r="W88" s="202">
        <v>13.34</v>
      </c>
      <c r="X88" s="202">
        <v>29.17</v>
      </c>
      <c r="Y88" s="202">
        <v>0</v>
      </c>
      <c r="Z88">
        <v>0</v>
      </c>
      <c r="AA88" s="202">
        <v>-0.02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37.479999999999997</v>
      </c>
      <c r="AQ88" s="202">
        <v>21.24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4.8099999999999996</v>
      </c>
      <c r="L89" s="202">
        <v>212</v>
      </c>
      <c r="M89" s="202">
        <v>13.57</v>
      </c>
      <c r="N89" s="202">
        <v>35.04</v>
      </c>
      <c r="O89" s="202">
        <v>0</v>
      </c>
      <c r="P89" s="202">
        <v>33.119999999999997</v>
      </c>
      <c r="Q89" s="202">
        <v>3.85</v>
      </c>
      <c r="R89" s="202">
        <v>3.44</v>
      </c>
      <c r="S89" s="202">
        <v>4.29</v>
      </c>
      <c r="T89" s="202">
        <v>0</v>
      </c>
      <c r="U89" s="202">
        <v>20.8</v>
      </c>
      <c r="V89" s="202">
        <v>3.36</v>
      </c>
      <c r="W89" s="202">
        <v>13.34</v>
      </c>
      <c r="X89" s="202">
        <v>29.17</v>
      </c>
      <c r="Y89" s="202">
        <v>0</v>
      </c>
      <c r="Z89">
        <v>0</v>
      </c>
      <c r="AA89" s="202">
        <v>-0.02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37.479999999999997</v>
      </c>
      <c r="AQ89" s="202">
        <v>21.24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4.8099999999999996</v>
      </c>
      <c r="L90" s="202">
        <v>212</v>
      </c>
      <c r="M90" s="202">
        <v>13.57</v>
      </c>
      <c r="N90" s="202">
        <v>35.04</v>
      </c>
      <c r="O90" s="202">
        <v>0</v>
      </c>
      <c r="P90" s="202">
        <v>33.119999999999997</v>
      </c>
      <c r="Q90" s="202">
        <v>3.85</v>
      </c>
      <c r="R90" s="202">
        <v>3.44</v>
      </c>
      <c r="S90" s="202">
        <v>4.29</v>
      </c>
      <c r="T90" s="202">
        <v>0</v>
      </c>
      <c r="U90" s="202">
        <v>20.8</v>
      </c>
      <c r="V90" s="202">
        <v>3.36</v>
      </c>
      <c r="W90" s="202">
        <v>13.34</v>
      </c>
      <c r="X90" s="202">
        <v>29.17</v>
      </c>
      <c r="Y90" s="202">
        <v>0</v>
      </c>
      <c r="Z90">
        <v>0</v>
      </c>
      <c r="AA90" s="202">
        <v>-0.02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37.479999999999997</v>
      </c>
      <c r="AQ90" s="202">
        <v>21.24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4.8099999999999996</v>
      </c>
      <c r="L91" s="202">
        <v>203.88</v>
      </c>
      <c r="M91" s="202">
        <v>13.57</v>
      </c>
      <c r="N91" s="202">
        <v>35.04</v>
      </c>
      <c r="O91" s="202">
        <v>0</v>
      </c>
      <c r="P91" s="202">
        <v>33.119999999999997</v>
      </c>
      <c r="Q91" s="202">
        <v>3.85</v>
      </c>
      <c r="R91" s="202">
        <v>3.44</v>
      </c>
      <c r="S91" s="202">
        <v>4.29</v>
      </c>
      <c r="T91" s="202">
        <v>0</v>
      </c>
      <c r="U91" s="202">
        <v>20.8</v>
      </c>
      <c r="V91" s="202">
        <v>3.05</v>
      </c>
      <c r="W91" s="202">
        <v>13.34</v>
      </c>
      <c r="X91" s="202">
        <v>29.17</v>
      </c>
      <c r="Y91" s="202">
        <v>0</v>
      </c>
      <c r="Z91">
        <v>0</v>
      </c>
      <c r="AA91" s="202">
        <v>-0.02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22.12</v>
      </c>
      <c r="AQ91" s="202">
        <v>19.329999999999998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4.8099999999999996</v>
      </c>
      <c r="L92" s="202">
        <v>203.88</v>
      </c>
      <c r="M92" s="202">
        <v>13.57</v>
      </c>
      <c r="N92" s="202">
        <v>35.04</v>
      </c>
      <c r="O92" s="202">
        <v>0</v>
      </c>
      <c r="P92" s="202">
        <v>33.119999999999997</v>
      </c>
      <c r="Q92" s="202">
        <v>3.85</v>
      </c>
      <c r="R92" s="202">
        <v>3.44</v>
      </c>
      <c r="S92" s="202">
        <v>4.29</v>
      </c>
      <c r="T92" s="202">
        <v>0</v>
      </c>
      <c r="U92" s="202">
        <v>20.8</v>
      </c>
      <c r="V92" s="202">
        <v>3.05</v>
      </c>
      <c r="W92" s="202">
        <v>13.34</v>
      </c>
      <c r="X92" s="202">
        <v>29.17</v>
      </c>
      <c r="Y92" s="202">
        <v>0</v>
      </c>
      <c r="Z92">
        <v>0</v>
      </c>
      <c r="AA92" s="202">
        <v>-0.02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22.12</v>
      </c>
      <c r="AQ92" s="202">
        <v>19.329999999999998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4.8099999999999996</v>
      </c>
      <c r="L93" s="202">
        <v>203.88</v>
      </c>
      <c r="M93" s="202">
        <v>13.57</v>
      </c>
      <c r="N93" s="202">
        <v>35.04</v>
      </c>
      <c r="O93" s="202">
        <v>0</v>
      </c>
      <c r="P93" s="202">
        <v>33.119999999999997</v>
      </c>
      <c r="Q93" s="202">
        <v>3.85</v>
      </c>
      <c r="R93" s="202">
        <v>3.44</v>
      </c>
      <c r="S93" s="202">
        <v>4.29</v>
      </c>
      <c r="T93" s="202">
        <v>0</v>
      </c>
      <c r="U93" s="202">
        <v>20.8</v>
      </c>
      <c r="V93" s="202">
        <v>3.05</v>
      </c>
      <c r="W93" s="202">
        <v>6.73</v>
      </c>
      <c r="X93" s="202">
        <v>12.5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22.12</v>
      </c>
      <c r="AQ93" s="202">
        <v>19.329999999999998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4.8099999999999996</v>
      </c>
      <c r="L94" s="202">
        <v>203.88</v>
      </c>
      <c r="M94" s="202">
        <v>13.57</v>
      </c>
      <c r="N94" s="202">
        <v>35.04</v>
      </c>
      <c r="O94" s="202">
        <v>0</v>
      </c>
      <c r="P94" s="202">
        <v>33.119999999999997</v>
      </c>
      <c r="Q94" s="202">
        <v>3.85</v>
      </c>
      <c r="R94" s="202">
        <v>3.44</v>
      </c>
      <c r="S94" s="202">
        <v>4.29</v>
      </c>
      <c r="T94" s="202">
        <v>0</v>
      </c>
      <c r="U94" s="202">
        <v>20.8</v>
      </c>
      <c r="V94" s="202">
        <v>3.05</v>
      </c>
      <c r="W94" s="202">
        <v>13.34</v>
      </c>
      <c r="X94" s="202">
        <v>24.06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22.12</v>
      </c>
      <c r="AQ94" s="202">
        <v>19.329999999999998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4.8099999999999996</v>
      </c>
      <c r="L95" s="202">
        <v>203.88</v>
      </c>
      <c r="M95" s="202">
        <v>13.57</v>
      </c>
      <c r="N95" s="202">
        <v>35.04</v>
      </c>
      <c r="O95" s="202">
        <v>0</v>
      </c>
      <c r="P95" s="202">
        <v>33.119999999999997</v>
      </c>
      <c r="Q95" s="202">
        <v>3.85</v>
      </c>
      <c r="R95" s="202">
        <v>3.44</v>
      </c>
      <c r="S95" s="202">
        <v>4.29</v>
      </c>
      <c r="T95" s="202">
        <v>0</v>
      </c>
      <c r="U95" s="202">
        <v>20.8</v>
      </c>
      <c r="V95" s="202">
        <v>3.05</v>
      </c>
      <c r="W95" s="202">
        <v>13.34</v>
      </c>
      <c r="X95" s="202">
        <v>29.17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22.12</v>
      </c>
      <c r="AQ95" s="202">
        <v>19.329999999999998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4.8099999999999996</v>
      </c>
      <c r="L96" s="202">
        <v>203.88</v>
      </c>
      <c r="M96" s="202">
        <v>13.57</v>
      </c>
      <c r="N96" s="202">
        <v>35.04</v>
      </c>
      <c r="O96" s="202">
        <v>0</v>
      </c>
      <c r="P96" s="202">
        <v>33.119999999999997</v>
      </c>
      <c r="Q96" s="202">
        <v>3.85</v>
      </c>
      <c r="R96" s="202">
        <v>3.44</v>
      </c>
      <c r="S96" s="202">
        <v>4.29</v>
      </c>
      <c r="T96" s="202">
        <v>0</v>
      </c>
      <c r="U96" s="202">
        <v>20.8</v>
      </c>
      <c r="V96" s="202">
        <v>3.05</v>
      </c>
      <c r="W96" s="202">
        <v>13.34</v>
      </c>
      <c r="X96" s="202">
        <v>29.17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22.12</v>
      </c>
      <c r="AQ96" s="202">
        <v>19.329999999999998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4.8099999999999996</v>
      </c>
      <c r="L97" s="202">
        <v>203.88</v>
      </c>
      <c r="M97" s="202">
        <v>13.57</v>
      </c>
      <c r="N97" s="202">
        <v>35.04</v>
      </c>
      <c r="O97" s="202">
        <v>0</v>
      </c>
      <c r="P97" s="202">
        <v>33.119999999999997</v>
      </c>
      <c r="Q97" s="202">
        <v>3.85</v>
      </c>
      <c r="R97" s="202">
        <v>3.44</v>
      </c>
      <c r="S97" s="202">
        <v>4.29</v>
      </c>
      <c r="T97" s="202">
        <v>0</v>
      </c>
      <c r="U97" s="202">
        <v>20.8</v>
      </c>
      <c r="V97" s="202">
        <v>3.05</v>
      </c>
      <c r="W97" s="202">
        <v>13.34</v>
      </c>
      <c r="X97" s="202">
        <v>29.17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22.12</v>
      </c>
      <c r="AQ97" s="202">
        <v>19.329999999999998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4.8099999999999996</v>
      </c>
      <c r="L98" s="202">
        <v>203.88</v>
      </c>
      <c r="M98" s="202">
        <v>13.57</v>
      </c>
      <c r="N98" s="202">
        <v>35.04</v>
      </c>
      <c r="O98" s="202">
        <v>0</v>
      </c>
      <c r="P98" s="202">
        <v>33.119999999999997</v>
      </c>
      <c r="Q98" s="202">
        <v>3.85</v>
      </c>
      <c r="R98" s="202">
        <v>3.44</v>
      </c>
      <c r="S98" s="202">
        <v>4.29</v>
      </c>
      <c r="T98" s="202">
        <v>0</v>
      </c>
      <c r="U98" s="202">
        <v>20.8</v>
      </c>
      <c r="V98" s="202">
        <v>3.05</v>
      </c>
      <c r="W98" s="202">
        <v>13.34</v>
      </c>
      <c r="X98" s="202">
        <v>29.17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22.12</v>
      </c>
      <c r="AQ98" s="202">
        <v>19.329999999999998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0.11554250000000005</v>
      </c>
      <c r="L99">
        <f t="shared" si="0"/>
        <v>6.1340299999999965</v>
      </c>
      <c r="M99">
        <f t="shared" si="0"/>
        <v>0.32568000000000014</v>
      </c>
      <c r="N99">
        <f t="shared" si="0"/>
        <v>0.84095999999999937</v>
      </c>
      <c r="O99">
        <f t="shared" si="0"/>
        <v>0</v>
      </c>
      <c r="P99">
        <f t="shared" si="0"/>
        <v>0.79892999999999825</v>
      </c>
      <c r="Q99">
        <f t="shared" si="0"/>
        <v>9.6355000000000093E-2</v>
      </c>
      <c r="R99">
        <f t="shared" si="0"/>
        <v>0.11800999999999999</v>
      </c>
      <c r="S99">
        <f t="shared" si="0"/>
        <v>0.14679500000000004</v>
      </c>
      <c r="T99">
        <f t="shared" si="0"/>
        <v>0</v>
      </c>
      <c r="U99">
        <f t="shared" si="0"/>
        <v>0.49293249999999944</v>
      </c>
      <c r="V99">
        <f t="shared" si="0"/>
        <v>0.10185000000000009</v>
      </c>
      <c r="W99">
        <f t="shared" si="0"/>
        <v>0.28730250000000002</v>
      </c>
      <c r="X99">
        <f t="shared" si="0"/>
        <v>0.62284000000000073</v>
      </c>
      <c r="Y99">
        <f t="shared" si="0"/>
        <v>0</v>
      </c>
      <c r="Z99">
        <f t="shared" si="0"/>
        <v>0</v>
      </c>
      <c r="AA99">
        <f t="shared" si="0"/>
        <v>-2.8500000000000021E-4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0.75013749999999968</v>
      </c>
      <c r="AQ99">
        <f t="shared" si="0"/>
        <v>0.52791499999999947</v>
      </c>
      <c r="AR99">
        <f t="shared" si="0"/>
        <v>0.23512250000000012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-0.05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-0.05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-0.05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-0.05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-0.05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-0.05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-0.05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-0.05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-0.05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-0.05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-0.05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-0.05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-0.05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-0.05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-0.05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-0.05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-0.05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-0.05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-0.05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-0.05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-0.05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-0.05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-0.05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-0.05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-0.05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-0.05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-0.05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-0.05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-0.05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-0.02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-0.02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-0.02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-0.02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-0.02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-0.02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-0.02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-0.02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-0.02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-0.02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-0.02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-0.02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-0.02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-0.02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-0.02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-0.02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-0.02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-0.02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-0.02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-0.02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-0.02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-0.02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-0.02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-0.02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-0.02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-0.02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-0.02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-0.02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-0.02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-0.02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-0.02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-0.02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-0.02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-0.02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-0.02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-0.02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-0.02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-0.02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-0.02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-0.02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-0.02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-0.02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-0.02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-0.08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-0.08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-0.08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-0.08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-0.08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-0.08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-0.08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-0.08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-0.08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-0.08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-0.08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-0.08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-0.08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-0.08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-0.08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-0.08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-0.08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-0.08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-0.04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-0.04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-0.04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-0.04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-0.04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-0.04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-9.9750000000000077E-4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12.68</v>
      </c>
      <c r="E3" s="202">
        <v>0</v>
      </c>
      <c r="F3" s="202">
        <v>0</v>
      </c>
      <c r="G3" s="202">
        <v>31</v>
      </c>
      <c r="H3" s="202">
        <v>0</v>
      </c>
      <c r="I3" s="202">
        <v>9.8699999999999992</v>
      </c>
      <c r="J3" s="202">
        <v>29.84</v>
      </c>
      <c r="K3" s="202">
        <v>201.88</v>
      </c>
      <c r="L3" s="202">
        <v>2.71</v>
      </c>
      <c r="M3" s="202">
        <v>1.22</v>
      </c>
      <c r="N3" s="202">
        <v>2</v>
      </c>
      <c r="O3" s="202">
        <v>2.82</v>
      </c>
      <c r="P3" s="202">
        <v>0.95</v>
      </c>
      <c r="Q3" s="202">
        <v>0.34</v>
      </c>
      <c r="R3" s="202">
        <v>0.36</v>
      </c>
      <c r="S3" s="202">
        <v>0.45</v>
      </c>
      <c r="T3" s="202">
        <v>0</v>
      </c>
      <c r="U3" s="202">
        <v>1.92</v>
      </c>
      <c r="V3" s="202">
        <v>0.31</v>
      </c>
      <c r="W3" s="202">
        <v>0.76</v>
      </c>
      <c r="X3" s="202">
        <v>0</v>
      </c>
      <c r="Y3" s="202">
        <v>0</v>
      </c>
      <c r="Z3" s="202">
        <v>2.35</v>
      </c>
      <c r="AA3" s="202">
        <v>1.52</v>
      </c>
      <c r="AB3" s="202">
        <v>0</v>
      </c>
      <c r="AC3" s="202">
        <v>34.08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320.62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12.68</v>
      </c>
      <c r="E4" s="202">
        <v>0</v>
      </c>
      <c r="F4" s="202">
        <v>0</v>
      </c>
      <c r="G4" s="202">
        <v>31</v>
      </c>
      <c r="H4" s="202">
        <v>0</v>
      </c>
      <c r="I4" s="202">
        <v>9.8699999999999992</v>
      </c>
      <c r="J4" s="202">
        <v>29.84</v>
      </c>
      <c r="K4" s="202">
        <v>240.35</v>
      </c>
      <c r="L4" s="202">
        <v>5.58</v>
      </c>
      <c r="M4" s="202">
        <v>1.22</v>
      </c>
      <c r="N4" s="202">
        <v>2</v>
      </c>
      <c r="O4" s="202">
        <v>2.82</v>
      </c>
      <c r="P4" s="202">
        <v>0.95</v>
      </c>
      <c r="Q4" s="202">
        <v>4</v>
      </c>
      <c r="R4" s="202">
        <v>4.47</v>
      </c>
      <c r="S4" s="202">
        <v>5.8</v>
      </c>
      <c r="T4" s="202">
        <v>0</v>
      </c>
      <c r="U4" s="202">
        <v>1.92</v>
      </c>
      <c r="V4" s="202">
        <v>0.31</v>
      </c>
      <c r="W4" s="202">
        <v>0.76</v>
      </c>
      <c r="X4" s="202">
        <v>1.66</v>
      </c>
      <c r="Y4" s="202">
        <v>0</v>
      </c>
      <c r="Z4" s="202">
        <v>2.35</v>
      </c>
      <c r="AA4" s="202">
        <v>1.52</v>
      </c>
      <c r="AB4" s="202">
        <v>0</v>
      </c>
      <c r="AC4" s="202">
        <v>34.08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320.62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12.68</v>
      </c>
      <c r="E5" s="202">
        <v>0</v>
      </c>
      <c r="F5" s="202">
        <v>0</v>
      </c>
      <c r="G5" s="202">
        <v>31</v>
      </c>
      <c r="H5" s="202">
        <v>0</v>
      </c>
      <c r="I5" s="202">
        <v>9.8699999999999992</v>
      </c>
      <c r="J5" s="202">
        <v>29.84</v>
      </c>
      <c r="K5" s="202">
        <v>240.34</v>
      </c>
      <c r="L5" s="202">
        <v>5.58</v>
      </c>
      <c r="M5" s="202">
        <v>1.22</v>
      </c>
      <c r="N5" s="202">
        <v>2</v>
      </c>
      <c r="O5" s="202">
        <v>2.82</v>
      </c>
      <c r="P5" s="202">
        <v>0.95</v>
      </c>
      <c r="Q5" s="202">
        <v>4</v>
      </c>
      <c r="R5" s="202">
        <v>4.47</v>
      </c>
      <c r="S5" s="202">
        <v>5.8</v>
      </c>
      <c r="T5" s="202">
        <v>0</v>
      </c>
      <c r="U5" s="202">
        <v>1.92</v>
      </c>
      <c r="V5" s="202">
        <v>4.1399999999999997</v>
      </c>
      <c r="W5" s="202">
        <v>8.86</v>
      </c>
      <c r="X5" s="202">
        <v>19.420000000000002</v>
      </c>
      <c r="Y5" s="202">
        <v>0</v>
      </c>
      <c r="Z5" s="202">
        <v>32.47</v>
      </c>
      <c r="AA5" s="202">
        <v>15.58</v>
      </c>
      <c r="AB5" s="202">
        <v>0</v>
      </c>
      <c r="AC5" s="202">
        <v>34.08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320.62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12.68</v>
      </c>
      <c r="E6" s="202">
        <v>0</v>
      </c>
      <c r="F6" s="202">
        <v>0</v>
      </c>
      <c r="G6" s="202">
        <v>31</v>
      </c>
      <c r="H6" s="202">
        <v>0</v>
      </c>
      <c r="I6" s="202">
        <v>9.8699999999999992</v>
      </c>
      <c r="J6" s="202">
        <v>29.84</v>
      </c>
      <c r="K6" s="202">
        <v>240.34</v>
      </c>
      <c r="L6" s="202">
        <v>5.58</v>
      </c>
      <c r="M6" s="202">
        <v>1.22</v>
      </c>
      <c r="N6" s="202">
        <v>2</v>
      </c>
      <c r="O6" s="202">
        <v>2.82</v>
      </c>
      <c r="P6" s="202">
        <v>0.95</v>
      </c>
      <c r="Q6" s="202">
        <v>4</v>
      </c>
      <c r="R6" s="202">
        <v>4.47</v>
      </c>
      <c r="S6" s="202">
        <v>5.8</v>
      </c>
      <c r="T6" s="202">
        <v>0</v>
      </c>
      <c r="U6" s="202">
        <v>1.92</v>
      </c>
      <c r="V6" s="202">
        <v>4.1399999999999997</v>
      </c>
      <c r="W6" s="202">
        <v>8.86</v>
      </c>
      <c r="X6" s="202">
        <v>19.420000000000002</v>
      </c>
      <c r="Y6" s="202">
        <v>0</v>
      </c>
      <c r="Z6" s="202">
        <v>32.47</v>
      </c>
      <c r="AA6" s="202">
        <v>15.58</v>
      </c>
      <c r="AB6" s="202">
        <v>0</v>
      </c>
      <c r="AC6" s="202">
        <v>34.08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320.62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12.68</v>
      </c>
      <c r="E7" s="202">
        <v>0</v>
      </c>
      <c r="F7" s="202">
        <v>0</v>
      </c>
      <c r="G7" s="202">
        <v>31</v>
      </c>
      <c r="H7" s="202">
        <v>0</v>
      </c>
      <c r="I7" s="202">
        <v>9.8699999999999992</v>
      </c>
      <c r="J7" s="202">
        <v>29.84</v>
      </c>
      <c r="K7" s="202">
        <v>259.58</v>
      </c>
      <c r="L7" s="202">
        <v>5.58</v>
      </c>
      <c r="M7" s="202">
        <v>1.22</v>
      </c>
      <c r="N7" s="202">
        <v>2</v>
      </c>
      <c r="O7" s="202">
        <v>2.82</v>
      </c>
      <c r="P7" s="202">
        <v>0.85</v>
      </c>
      <c r="Q7" s="202">
        <v>4</v>
      </c>
      <c r="R7" s="202">
        <v>4.47</v>
      </c>
      <c r="S7" s="202">
        <v>5.8</v>
      </c>
      <c r="T7" s="202">
        <v>0</v>
      </c>
      <c r="U7" s="202">
        <v>1.92</v>
      </c>
      <c r="V7" s="202">
        <v>4.1399999999999997</v>
      </c>
      <c r="W7" s="202">
        <v>8.86</v>
      </c>
      <c r="X7" s="202">
        <v>19.420000000000002</v>
      </c>
      <c r="Y7" s="202">
        <v>0</v>
      </c>
      <c r="Z7" s="202">
        <v>32.47</v>
      </c>
      <c r="AA7" s="202">
        <v>14.41</v>
      </c>
      <c r="AB7" s="202">
        <v>0</v>
      </c>
      <c r="AC7" s="202">
        <v>34.08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320.62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12.68</v>
      </c>
      <c r="E8" s="202">
        <v>0</v>
      </c>
      <c r="F8" s="202">
        <v>0</v>
      </c>
      <c r="G8" s="202">
        <v>31</v>
      </c>
      <c r="H8" s="202">
        <v>0</v>
      </c>
      <c r="I8" s="202">
        <v>9.8699999999999992</v>
      </c>
      <c r="J8" s="202">
        <v>29.84</v>
      </c>
      <c r="K8" s="202">
        <v>278.81</v>
      </c>
      <c r="L8" s="202">
        <v>5.58</v>
      </c>
      <c r="M8" s="202">
        <v>1.22</v>
      </c>
      <c r="N8" s="202">
        <v>2</v>
      </c>
      <c r="O8" s="202">
        <v>2.82</v>
      </c>
      <c r="P8" s="202">
        <v>0.85</v>
      </c>
      <c r="Q8" s="202">
        <v>4</v>
      </c>
      <c r="R8" s="202">
        <v>4.47</v>
      </c>
      <c r="S8" s="202">
        <v>5.8</v>
      </c>
      <c r="T8" s="202">
        <v>0</v>
      </c>
      <c r="U8" s="202">
        <v>1.92</v>
      </c>
      <c r="V8" s="202">
        <v>4.1399999999999997</v>
      </c>
      <c r="W8" s="202">
        <v>8.86</v>
      </c>
      <c r="X8" s="202">
        <v>19.420000000000002</v>
      </c>
      <c r="Y8" s="202">
        <v>0</v>
      </c>
      <c r="Z8" s="202">
        <v>32.47</v>
      </c>
      <c r="AA8" s="202">
        <v>14.41</v>
      </c>
      <c r="AB8" s="202">
        <v>0</v>
      </c>
      <c r="AC8" s="202">
        <v>34.08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320.62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12.68</v>
      </c>
      <c r="E9" s="202">
        <v>0</v>
      </c>
      <c r="F9" s="202">
        <v>0</v>
      </c>
      <c r="G9" s="202">
        <v>31</v>
      </c>
      <c r="H9" s="202">
        <v>0</v>
      </c>
      <c r="I9" s="202">
        <v>9.8699999999999992</v>
      </c>
      <c r="J9" s="202">
        <v>29.84</v>
      </c>
      <c r="K9" s="202">
        <v>286.5</v>
      </c>
      <c r="L9" s="202">
        <v>5.58</v>
      </c>
      <c r="M9" s="202">
        <v>1.22</v>
      </c>
      <c r="N9" s="202">
        <v>2</v>
      </c>
      <c r="O9" s="202">
        <v>2.82</v>
      </c>
      <c r="P9" s="202">
        <v>0.85</v>
      </c>
      <c r="Q9" s="202">
        <v>4</v>
      </c>
      <c r="R9" s="202">
        <v>4.47</v>
      </c>
      <c r="S9" s="202">
        <v>5.8</v>
      </c>
      <c r="T9" s="202">
        <v>0</v>
      </c>
      <c r="U9" s="202">
        <v>1.92</v>
      </c>
      <c r="V9" s="202">
        <v>4.1399999999999997</v>
      </c>
      <c r="W9" s="202">
        <v>8.86</v>
      </c>
      <c r="X9" s="202">
        <v>19.420000000000002</v>
      </c>
      <c r="Y9" s="202">
        <v>0</v>
      </c>
      <c r="Z9" s="202">
        <v>32.47</v>
      </c>
      <c r="AA9" s="202">
        <v>14.41</v>
      </c>
      <c r="AB9" s="202">
        <v>0</v>
      </c>
      <c r="AC9" s="202">
        <v>34.08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320.62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12.68</v>
      </c>
      <c r="E10" s="202">
        <v>0</v>
      </c>
      <c r="F10" s="202">
        <v>0</v>
      </c>
      <c r="G10" s="202">
        <v>31</v>
      </c>
      <c r="H10" s="202">
        <v>0</v>
      </c>
      <c r="I10" s="202">
        <v>9.8699999999999992</v>
      </c>
      <c r="J10" s="202">
        <v>29.84</v>
      </c>
      <c r="K10" s="202">
        <v>294.2</v>
      </c>
      <c r="L10" s="202">
        <v>5.58</v>
      </c>
      <c r="M10" s="202">
        <v>1.22</v>
      </c>
      <c r="N10" s="202">
        <v>2</v>
      </c>
      <c r="O10" s="202">
        <v>2.82</v>
      </c>
      <c r="P10" s="202">
        <v>0.85</v>
      </c>
      <c r="Q10" s="202">
        <v>4</v>
      </c>
      <c r="R10" s="202">
        <v>4.47</v>
      </c>
      <c r="S10" s="202">
        <v>5.8</v>
      </c>
      <c r="T10" s="202">
        <v>0</v>
      </c>
      <c r="U10" s="202">
        <v>1.92</v>
      </c>
      <c r="V10" s="202">
        <v>4.1399999999999997</v>
      </c>
      <c r="W10" s="202">
        <v>8.86</v>
      </c>
      <c r="X10" s="202">
        <v>19.420000000000002</v>
      </c>
      <c r="Y10" s="202">
        <v>0</v>
      </c>
      <c r="Z10" s="202">
        <v>32.47</v>
      </c>
      <c r="AA10" s="202">
        <v>14.41</v>
      </c>
      <c r="AB10" s="202">
        <v>0</v>
      </c>
      <c r="AC10" s="202">
        <v>34.08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320.62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12.78</v>
      </c>
      <c r="E11" s="202">
        <v>0</v>
      </c>
      <c r="F11" s="202">
        <v>0</v>
      </c>
      <c r="G11" s="202">
        <v>31</v>
      </c>
      <c r="H11" s="202">
        <v>0</v>
      </c>
      <c r="I11" s="202">
        <v>9.8699999999999992</v>
      </c>
      <c r="J11" s="202">
        <v>29.84</v>
      </c>
      <c r="K11" s="202">
        <v>307.66000000000003</v>
      </c>
      <c r="L11" s="202">
        <v>5.58</v>
      </c>
      <c r="M11" s="202">
        <v>1.22</v>
      </c>
      <c r="N11" s="202">
        <v>2</v>
      </c>
      <c r="O11" s="202">
        <v>2.82</v>
      </c>
      <c r="P11" s="202">
        <v>0.85</v>
      </c>
      <c r="Q11" s="202">
        <v>4</v>
      </c>
      <c r="R11" s="202">
        <v>4.47</v>
      </c>
      <c r="S11" s="202">
        <v>5.8</v>
      </c>
      <c r="T11" s="202">
        <v>0</v>
      </c>
      <c r="U11" s="202">
        <v>1.92</v>
      </c>
      <c r="V11" s="202">
        <v>4.1399999999999997</v>
      </c>
      <c r="W11" s="202">
        <v>8.86</v>
      </c>
      <c r="X11" s="202">
        <v>19.420000000000002</v>
      </c>
      <c r="Y11" s="202">
        <v>0</v>
      </c>
      <c r="Z11" s="202">
        <v>32.47</v>
      </c>
      <c r="AA11" s="202">
        <v>14.41</v>
      </c>
      <c r="AB11" s="202">
        <v>0</v>
      </c>
      <c r="AC11" s="202">
        <v>34.08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320.62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12.78</v>
      </c>
      <c r="E12" s="202">
        <v>0</v>
      </c>
      <c r="F12" s="202">
        <v>0</v>
      </c>
      <c r="G12" s="202">
        <v>31</v>
      </c>
      <c r="H12" s="202">
        <v>0</v>
      </c>
      <c r="I12" s="202">
        <v>9.8699999999999992</v>
      </c>
      <c r="J12" s="202">
        <v>29.84</v>
      </c>
      <c r="K12" s="202">
        <v>315.57</v>
      </c>
      <c r="L12" s="202">
        <v>5.58</v>
      </c>
      <c r="M12" s="202">
        <v>1.22</v>
      </c>
      <c r="N12" s="202">
        <v>2</v>
      </c>
      <c r="O12" s="202">
        <v>2.82</v>
      </c>
      <c r="P12" s="202">
        <v>0.85</v>
      </c>
      <c r="Q12" s="202">
        <v>4</v>
      </c>
      <c r="R12" s="202">
        <v>4.47</v>
      </c>
      <c r="S12" s="202">
        <v>5.8</v>
      </c>
      <c r="T12" s="202">
        <v>0</v>
      </c>
      <c r="U12" s="202">
        <v>1.92</v>
      </c>
      <c r="V12" s="202">
        <v>4.1399999999999997</v>
      </c>
      <c r="W12" s="202">
        <v>8.86</v>
      </c>
      <c r="X12" s="202">
        <v>19.420000000000002</v>
      </c>
      <c r="Y12" s="202">
        <v>0</v>
      </c>
      <c r="Z12" s="202">
        <v>32.47</v>
      </c>
      <c r="AA12" s="202">
        <v>14.41</v>
      </c>
      <c r="AB12" s="202">
        <v>0</v>
      </c>
      <c r="AC12" s="202">
        <v>34.08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320.62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12.78</v>
      </c>
      <c r="E13" s="202">
        <v>0</v>
      </c>
      <c r="F13" s="202">
        <v>0</v>
      </c>
      <c r="G13" s="202">
        <v>31</v>
      </c>
      <c r="H13" s="202">
        <v>0</v>
      </c>
      <c r="I13" s="202">
        <v>9.8699999999999992</v>
      </c>
      <c r="J13" s="202">
        <v>29.84</v>
      </c>
      <c r="K13" s="202">
        <v>317.27999999999997</v>
      </c>
      <c r="L13" s="202">
        <v>5.58</v>
      </c>
      <c r="M13" s="202">
        <v>1.22</v>
      </c>
      <c r="N13" s="202">
        <v>2</v>
      </c>
      <c r="O13" s="202">
        <v>2.82</v>
      </c>
      <c r="P13" s="202">
        <v>0.85</v>
      </c>
      <c r="Q13" s="202">
        <v>4</v>
      </c>
      <c r="R13" s="202">
        <v>4.47</v>
      </c>
      <c r="S13" s="202">
        <v>5.8</v>
      </c>
      <c r="T13" s="202">
        <v>0</v>
      </c>
      <c r="U13" s="202">
        <v>1.92</v>
      </c>
      <c r="V13" s="202">
        <v>4.1399999999999997</v>
      </c>
      <c r="W13" s="202">
        <v>8.86</v>
      </c>
      <c r="X13" s="202">
        <v>19.420000000000002</v>
      </c>
      <c r="Y13" s="202">
        <v>0</v>
      </c>
      <c r="Z13" s="202">
        <v>32.47</v>
      </c>
      <c r="AA13" s="202">
        <v>14.41</v>
      </c>
      <c r="AB13" s="202">
        <v>0</v>
      </c>
      <c r="AC13" s="202">
        <v>34.08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320.62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12.78</v>
      </c>
      <c r="E14" s="202">
        <v>0</v>
      </c>
      <c r="F14" s="202">
        <v>0</v>
      </c>
      <c r="G14" s="202">
        <v>31</v>
      </c>
      <c r="H14" s="202">
        <v>0</v>
      </c>
      <c r="I14" s="202">
        <v>9.8699999999999992</v>
      </c>
      <c r="J14" s="202">
        <v>29.84</v>
      </c>
      <c r="K14" s="202">
        <v>317.27999999999997</v>
      </c>
      <c r="L14" s="202">
        <v>5.58</v>
      </c>
      <c r="M14" s="202">
        <v>1.22</v>
      </c>
      <c r="N14" s="202">
        <v>2</v>
      </c>
      <c r="O14" s="202">
        <v>2.82</v>
      </c>
      <c r="P14" s="202">
        <v>0.85</v>
      </c>
      <c r="Q14" s="202">
        <v>4</v>
      </c>
      <c r="R14" s="202">
        <v>4.47</v>
      </c>
      <c r="S14" s="202">
        <v>5.8</v>
      </c>
      <c r="T14" s="202">
        <v>0</v>
      </c>
      <c r="U14" s="202">
        <v>1.92</v>
      </c>
      <c r="V14" s="202">
        <v>4.1399999999999997</v>
      </c>
      <c r="W14" s="202">
        <v>8.86</v>
      </c>
      <c r="X14" s="202">
        <v>19.420000000000002</v>
      </c>
      <c r="Y14" s="202">
        <v>0</v>
      </c>
      <c r="Z14" s="202">
        <v>32.47</v>
      </c>
      <c r="AA14" s="202">
        <v>14.41</v>
      </c>
      <c r="AB14" s="202">
        <v>0</v>
      </c>
      <c r="AC14" s="202">
        <v>34.08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320.62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12.78</v>
      </c>
      <c r="E15" s="202">
        <v>0</v>
      </c>
      <c r="F15" s="202">
        <v>0</v>
      </c>
      <c r="G15" s="202">
        <v>31</v>
      </c>
      <c r="H15" s="202">
        <v>0</v>
      </c>
      <c r="I15" s="202">
        <v>9.8699999999999992</v>
      </c>
      <c r="J15" s="202">
        <v>29.84</v>
      </c>
      <c r="K15" s="202">
        <v>317.27999999999997</v>
      </c>
      <c r="L15" s="202">
        <v>5.56</v>
      </c>
      <c r="M15" s="202">
        <v>1.22</v>
      </c>
      <c r="N15" s="202">
        <v>2</v>
      </c>
      <c r="O15" s="202">
        <v>2.82</v>
      </c>
      <c r="P15" s="202">
        <v>0.85</v>
      </c>
      <c r="Q15" s="202">
        <v>4</v>
      </c>
      <c r="R15" s="202">
        <v>4.43</v>
      </c>
      <c r="S15" s="202">
        <v>5.75</v>
      </c>
      <c r="T15" s="202">
        <v>0</v>
      </c>
      <c r="U15" s="202">
        <v>1.92</v>
      </c>
      <c r="V15" s="202">
        <v>4.0999999999999996</v>
      </c>
      <c r="W15" s="202">
        <v>8.86</v>
      </c>
      <c r="X15" s="202">
        <v>19.420000000000002</v>
      </c>
      <c r="Y15" s="202">
        <v>0</v>
      </c>
      <c r="Z15" s="202">
        <v>32.17</v>
      </c>
      <c r="AA15" s="202">
        <v>14.41</v>
      </c>
      <c r="AB15" s="202">
        <v>0</v>
      </c>
      <c r="AC15" s="202">
        <v>34.08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320.62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12.78</v>
      </c>
      <c r="E16" s="202">
        <v>0</v>
      </c>
      <c r="F16" s="202">
        <v>0</v>
      </c>
      <c r="G16" s="202">
        <v>31</v>
      </c>
      <c r="H16" s="202">
        <v>0</v>
      </c>
      <c r="I16" s="202">
        <v>9.8699999999999992</v>
      </c>
      <c r="J16" s="202">
        <v>29.84</v>
      </c>
      <c r="K16" s="202">
        <v>317.27999999999997</v>
      </c>
      <c r="L16" s="202">
        <v>5.56</v>
      </c>
      <c r="M16" s="202">
        <v>1.22</v>
      </c>
      <c r="N16" s="202">
        <v>2</v>
      </c>
      <c r="O16" s="202">
        <v>2.82</v>
      </c>
      <c r="P16" s="202">
        <v>0.85</v>
      </c>
      <c r="Q16" s="202">
        <v>4</v>
      </c>
      <c r="R16" s="202">
        <v>4.43</v>
      </c>
      <c r="S16" s="202">
        <v>5.75</v>
      </c>
      <c r="T16" s="202">
        <v>0</v>
      </c>
      <c r="U16" s="202">
        <v>1.92</v>
      </c>
      <c r="V16" s="202">
        <v>4.0999999999999996</v>
      </c>
      <c r="W16" s="202">
        <v>8.86</v>
      </c>
      <c r="X16" s="202">
        <v>19.420000000000002</v>
      </c>
      <c r="Y16" s="202">
        <v>0</v>
      </c>
      <c r="Z16" s="202">
        <v>32.17</v>
      </c>
      <c r="AA16" s="202">
        <v>14.41</v>
      </c>
      <c r="AB16" s="202">
        <v>0</v>
      </c>
      <c r="AC16" s="202">
        <v>34.08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320.62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12.78</v>
      </c>
      <c r="E17" s="202">
        <v>0</v>
      </c>
      <c r="F17" s="202">
        <v>0</v>
      </c>
      <c r="G17" s="202">
        <v>31</v>
      </c>
      <c r="H17" s="202">
        <v>0</v>
      </c>
      <c r="I17" s="202">
        <v>9.8699999999999992</v>
      </c>
      <c r="J17" s="202">
        <v>29.84</v>
      </c>
      <c r="K17" s="202">
        <v>317.27999999999997</v>
      </c>
      <c r="L17" s="202">
        <v>5.56</v>
      </c>
      <c r="M17" s="202">
        <v>1.22</v>
      </c>
      <c r="N17" s="202">
        <v>2</v>
      </c>
      <c r="O17" s="202">
        <v>2.82</v>
      </c>
      <c r="P17" s="202">
        <v>0.85</v>
      </c>
      <c r="Q17" s="202">
        <v>4</v>
      </c>
      <c r="R17" s="202">
        <v>4.43</v>
      </c>
      <c r="S17" s="202">
        <v>5.75</v>
      </c>
      <c r="T17" s="202">
        <v>0</v>
      </c>
      <c r="U17" s="202">
        <v>1.92</v>
      </c>
      <c r="V17" s="202">
        <v>4.0999999999999996</v>
      </c>
      <c r="W17" s="202">
        <v>8.86</v>
      </c>
      <c r="X17" s="202">
        <v>19.420000000000002</v>
      </c>
      <c r="Y17" s="202">
        <v>0</v>
      </c>
      <c r="Z17" s="202">
        <v>32.17</v>
      </c>
      <c r="AA17" s="202">
        <v>14.41</v>
      </c>
      <c r="AB17" s="202">
        <v>0</v>
      </c>
      <c r="AC17" s="202">
        <v>34.08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320.62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12.78</v>
      </c>
      <c r="E18" s="202">
        <v>0</v>
      </c>
      <c r="F18" s="202">
        <v>0</v>
      </c>
      <c r="G18" s="202">
        <v>31</v>
      </c>
      <c r="H18" s="202">
        <v>0</v>
      </c>
      <c r="I18" s="202">
        <v>9.8699999999999992</v>
      </c>
      <c r="J18" s="202">
        <v>29.84</v>
      </c>
      <c r="K18" s="202">
        <v>317.27999999999997</v>
      </c>
      <c r="L18" s="202">
        <v>5.56</v>
      </c>
      <c r="M18" s="202">
        <v>1.22</v>
      </c>
      <c r="N18" s="202">
        <v>2</v>
      </c>
      <c r="O18" s="202">
        <v>2.82</v>
      </c>
      <c r="P18" s="202">
        <v>0.85</v>
      </c>
      <c r="Q18" s="202">
        <v>4</v>
      </c>
      <c r="R18" s="202">
        <v>4.43</v>
      </c>
      <c r="S18" s="202">
        <v>5.75</v>
      </c>
      <c r="T18" s="202">
        <v>0</v>
      </c>
      <c r="U18" s="202">
        <v>1.92</v>
      </c>
      <c r="V18" s="202">
        <v>4.0999999999999996</v>
      </c>
      <c r="W18" s="202">
        <v>8.86</v>
      </c>
      <c r="X18" s="202">
        <v>19.420000000000002</v>
      </c>
      <c r="Y18" s="202">
        <v>0</v>
      </c>
      <c r="Z18" s="202">
        <v>32.17</v>
      </c>
      <c r="AA18" s="202">
        <v>14.41</v>
      </c>
      <c r="AB18" s="202">
        <v>0</v>
      </c>
      <c r="AC18" s="202">
        <v>34.08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320.62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12.78</v>
      </c>
      <c r="E19" s="202">
        <v>0</v>
      </c>
      <c r="F19" s="202">
        <v>0</v>
      </c>
      <c r="G19" s="202">
        <v>31</v>
      </c>
      <c r="H19" s="202">
        <v>0</v>
      </c>
      <c r="I19" s="202">
        <v>9.8699999999999992</v>
      </c>
      <c r="J19" s="202">
        <v>29.84</v>
      </c>
      <c r="K19" s="202">
        <v>288.43</v>
      </c>
      <c r="L19" s="202">
        <v>5.56</v>
      </c>
      <c r="M19" s="202">
        <v>1.22</v>
      </c>
      <c r="N19" s="202">
        <v>2</v>
      </c>
      <c r="O19" s="202">
        <v>2.82</v>
      </c>
      <c r="P19" s="202">
        <v>0.85</v>
      </c>
      <c r="Q19" s="202">
        <v>4</v>
      </c>
      <c r="R19" s="202">
        <v>4.43</v>
      </c>
      <c r="S19" s="202">
        <v>5.75</v>
      </c>
      <c r="T19" s="202">
        <v>0</v>
      </c>
      <c r="U19" s="202">
        <v>1.92</v>
      </c>
      <c r="V19" s="202">
        <v>1.32</v>
      </c>
      <c r="W19" s="202">
        <v>0.76</v>
      </c>
      <c r="X19" s="202">
        <v>1.66</v>
      </c>
      <c r="Y19" s="202">
        <v>0</v>
      </c>
      <c r="Z19" s="202">
        <v>2.35</v>
      </c>
      <c r="AA19" s="202">
        <v>1.52</v>
      </c>
      <c r="AB19" s="202">
        <v>0</v>
      </c>
      <c r="AC19" s="202">
        <v>34.08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320.62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12.78</v>
      </c>
      <c r="E20" s="202">
        <v>0</v>
      </c>
      <c r="F20" s="202">
        <v>0</v>
      </c>
      <c r="G20" s="202">
        <v>31</v>
      </c>
      <c r="H20" s="202">
        <v>0</v>
      </c>
      <c r="I20" s="202">
        <v>9.8699999999999992</v>
      </c>
      <c r="J20" s="202">
        <v>29.84</v>
      </c>
      <c r="K20" s="202">
        <v>240.34</v>
      </c>
      <c r="L20" s="202">
        <v>5.56</v>
      </c>
      <c r="M20" s="202">
        <v>1.22</v>
      </c>
      <c r="N20" s="202">
        <v>2</v>
      </c>
      <c r="O20" s="202">
        <v>2.82</v>
      </c>
      <c r="P20" s="202">
        <v>0.85</v>
      </c>
      <c r="Q20" s="202">
        <v>4</v>
      </c>
      <c r="R20" s="202">
        <v>4.43</v>
      </c>
      <c r="S20" s="202">
        <v>5.75</v>
      </c>
      <c r="T20" s="202">
        <v>0</v>
      </c>
      <c r="U20" s="202">
        <v>1.92</v>
      </c>
      <c r="V20" s="202">
        <v>0.31</v>
      </c>
      <c r="W20" s="202">
        <v>0.76</v>
      </c>
      <c r="X20" s="202">
        <v>1.66</v>
      </c>
      <c r="Y20" s="202">
        <v>0</v>
      </c>
      <c r="Z20" s="202">
        <v>2.35</v>
      </c>
      <c r="AA20" s="202">
        <v>1.52</v>
      </c>
      <c r="AB20" s="202">
        <v>0</v>
      </c>
      <c r="AC20" s="202">
        <v>34.08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320.62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12.78</v>
      </c>
      <c r="E21" s="202">
        <v>0</v>
      </c>
      <c r="F21" s="202">
        <v>0</v>
      </c>
      <c r="G21" s="202">
        <v>31</v>
      </c>
      <c r="H21" s="202">
        <v>0</v>
      </c>
      <c r="I21" s="202">
        <v>9.8699999999999992</v>
      </c>
      <c r="J21" s="202">
        <v>29.84</v>
      </c>
      <c r="K21" s="202">
        <v>240.34</v>
      </c>
      <c r="L21" s="202">
        <v>2.71</v>
      </c>
      <c r="M21" s="202">
        <v>1.22</v>
      </c>
      <c r="N21" s="202">
        <v>2</v>
      </c>
      <c r="O21" s="202">
        <v>2.82</v>
      </c>
      <c r="P21" s="202">
        <v>0.85</v>
      </c>
      <c r="Q21" s="202">
        <v>0.34</v>
      </c>
      <c r="R21" s="202">
        <v>0.35</v>
      </c>
      <c r="S21" s="202">
        <v>0.44</v>
      </c>
      <c r="T21" s="202">
        <v>0</v>
      </c>
      <c r="U21" s="202">
        <v>1.92</v>
      </c>
      <c r="V21" s="202">
        <v>0.31</v>
      </c>
      <c r="W21" s="202">
        <v>0.76</v>
      </c>
      <c r="X21" s="202">
        <v>1.66</v>
      </c>
      <c r="Y21" s="202">
        <v>0</v>
      </c>
      <c r="Z21" s="202">
        <v>2.35</v>
      </c>
      <c r="AA21" s="202">
        <v>1.52</v>
      </c>
      <c r="AB21" s="202">
        <v>0</v>
      </c>
      <c r="AC21" s="202">
        <v>34.08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320.62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12.78</v>
      </c>
      <c r="E22" s="202">
        <v>0</v>
      </c>
      <c r="F22" s="202">
        <v>0</v>
      </c>
      <c r="G22" s="202">
        <v>31</v>
      </c>
      <c r="H22" s="202">
        <v>0</v>
      </c>
      <c r="I22" s="202">
        <v>9.8699999999999992</v>
      </c>
      <c r="J22" s="202">
        <v>29.84</v>
      </c>
      <c r="K22" s="202">
        <v>221.11</v>
      </c>
      <c r="L22" s="202">
        <v>2.71</v>
      </c>
      <c r="M22" s="202">
        <v>1.22</v>
      </c>
      <c r="N22" s="202">
        <v>2</v>
      </c>
      <c r="O22" s="202">
        <v>2.82</v>
      </c>
      <c r="P22" s="202">
        <v>0.85</v>
      </c>
      <c r="Q22" s="202">
        <v>0.34</v>
      </c>
      <c r="R22" s="202">
        <v>0.35</v>
      </c>
      <c r="S22" s="202">
        <v>0.44</v>
      </c>
      <c r="T22" s="202">
        <v>0</v>
      </c>
      <c r="U22" s="202">
        <v>1.92</v>
      </c>
      <c r="V22" s="202">
        <v>0.31</v>
      </c>
      <c r="W22" s="202">
        <v>0.76</v>
      </c>
      <c r="X22" s="202">
        <v>1.66</v>
      </c>
      <c r="Y22" s="202">
        <v>0</v>
      </c>
      <c r="Z22" s="202">
        <v>2.35</v>
      </c>
      <c r="AA22" s="202">
        <v>1.52</v>
      </c>
      <c r="AB22" s="202">
        <v>0</v>
      </c>
      <c r="AC22" s="202">
        <v>34.08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320.62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12.78</v>
      </c>
      <c r="E23" s="202">
        <v>0</v>
      </c>
      <c r="F23" s="202">
        <v>0</v>
      </c>
      <c r="G23" s="202">
        <v>31</v>
      </c>
      <c r="H23" s="202">
        <v>0</v>
      </c>
      <c r="I23" s="202">
        <v>9.8699999999999992</v>
      </c>
      <c r="J23" s="202">
        <v>29.84</v>
      </c>
      <c r="K23" s="202">
        <v>173.02</v>
      </c>
      <c r="L23" s="202">
        <v>2.71</v>
      </c>
      <c r="M23" s="202">
        <v>1.22</v>
      </c>
      <c r="N23" s="202">
        <v>2</v>
      </c>
      <c r="O23" s="202">
        <v>2.82</v>
      </c>
      <c r="P23" s="202">
        <v>0.85</v>
      </c>
      <c r="Q23" s="202">
        <v>0.34</v>
      </c>
      <c r="R23" s="202">
        <v>0.35</v>
      </c>
      <c r="S23" s="202">
        <v>0.44</v>
      </c>
      <c r="T23" s="202">
        <v>0</v>
      </c>
      <c r="U23" s="202">
        <v>1.92</v>
      </c>
      <c r="V23" s="202">
        <v>0.31</v>
      </c>
      <c r="W23" s="202">
        <v>3.82</v>
      </c>
      <c r="X23" s="202">
        <v>3.71</v>
      </c>
      <c r="Y23" s="202">
        <v>0</v>
      </c>
      <c r="Z23" s="202">
        <v>2.35</v>
      </c>
      <c r="AA23" s="202">
        <v>1.52</v>
      </c>
      <c r="AB23" s="202">
        <v>0</v>
      </c>
      <c r="AC23" s="202">
        <v>34.08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320.62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12.78</v>
      </c>
      <c r="E24" s="202">
        <v>0</v>
      </c>
      <c r="F24" s="202">
        <v>0</v>
      </c>
      <c r="G24" s="202">
        <v>31</v>
      </c>
      <c r="H24" s="202">
        <v>0</v>
      </c>
      <c r="I24" s="202">
        <v>9.8699999999999992</v>
      </c>
      <c r="J24" s="202">
        <v>29.84</v>
      </c>
      <c r="K24" s="202">
        <v>96.09</v>
      </c>
      <c r="L24" s="202">
        <v>2.71</v>
      </c>
      <c r="M24" s="202">
        <v>1.22</v>
      </c>
      <c r="N24" s="202">
        <v>2</v>
      </c>
      <c r="O24" s="202">
        <v>2.82</v>
      </c>
      <c r="P24" s="202">
        <v>0.85</v>
      </c>
      <c r="Q24" s="202">
        <v>0.34</v>
      </c>
      <c r="R24" s="202">
        <v>0.35</v>
      </c>
      <c r="S24" s="202">
        <v>0.44</v>
      </c>
      <c r="T24" s="202">
        <v>0</v>
      </c>
      <c r="U24" s="202">
        <v>1.92</v>
      </c>
      <c r="V24" s="202">
        <v>0.31</v>
      </c>
      <c r="W24" s="202">
        <v>0.76</v>
      </c>
      <c r="X24" s="202">
        <v>1.66</v>
      </c>
      <c r="Y24" s="202">
        <v>0</v>
      </c>
      <c r="Z24" s="202">
        <v>2.35</v>
      </c>
      <c r="AA24" s="202">
        <v>1.52</v>
      </c>
      <c r="AB24" s="202">
        <v>0</v>
      </c>
      <c r="AC24" s="202">
        <v>34.08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320.62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12.78</v>
      </c>
      <c r="E25" s="202">
        <v>0</v>
      </c>
      <c r="F25" s="202">
        <v>0</v>
      </c>
      <c r="G25" s="202">
        <v>31</v>
      </c>
      <c r="H25" s="202">
        <v>0</v>
      </c>
      <c r="I25" s="202">
        <v>9.8699999999999992</v>
      </c>
      <c r="J25" s="202">
        <v>29.84</v>
      </c>
      <c r="K25" s="202">
        <v>76.849999999999994</v>
      </c>
      <c r="L25" s="202">
        <v>2.71</v>
      </c>
      <c r="M25" s="202">
        <v>1.22</v>
      </c>
      <c r="N25" s="202">
        <v>2</v>
      </c>
      <c r="O25" s="202">
        <v>2.82</v>
      </c>
      <c r="P25" s="202">
        <v>0.85</v>
      </c>
      <c r="Q25" s="202">
        <v>0.34</v>
      </c>
      <c r="R25" s="202">
        <v>0.35</v>
      </c>
      <c r="S25" s="202">
        <v>0.44</v>
      </c>
      <c r="T25" s="202">
        <v>0</v>
      </c>
      <c r="U25" s="202">
        <v>1.92</v>
      </c>
      <c r="V25" s="202">
        <v>0.31</v>
      </c>
      <c r="W25" s="202">
        <v>0.76</v>
      </c>
      <c r="X25" s="202">
        <v>1.66</v>
      </c>
      <c r="Y25" s="202">
        <v>0</v>
      </c>
      <c r="Z25" s="202">
        <v>2.35</v>
      </c>
      <c r="AA25" s="202">
        <v>1.52</v>
      </c>
      <c r="AB25" s="202">
        <v>0</v>
      </c>
      <c r="AC25" s="202">
        <v>34.08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320.62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12.78</v>
      </c>
      <c r="E26" s="202">
        <v>0</v>
      </c>
      <c r="F26" s="202">
        <v>0</v>
      </c>
      <c r="G26" s="202">
        <v>31</v>
      </c>
      <c r="H26" s="202">
        <v>0</v>
      </c>
      <c r="I26" s="202">
        <v>9.8699999999999992</v>
      </c>
      <c r="J26" s="202">
        <v>29.84</v>
      </c>
      <c r="K26" s="202">
        <v>76.849999999999994</v>
      </c>
      <c r="L26" s="202">
        <v>2.71</v>
      </c>
      <c r="M26" s="202">
        <v>1.22</v>
      </c>
      <c r="N26" s="202">
        <v>2</v>
      </c>
      <c r="O26" s="202">
        <v>2.82</v>
      </c>
      <c r="P26" s="202">
        <v>0.85</v>
      </c>
      <c r="Q26" s="202">
        <v>0.34</v>
      </c>
      <c r="R26" s="202">
        <v>0.35</v>
      </c>
      <c r="S26" s="202">
        <v>0.44</v>
      </c>
      <c r="T26" s="202">
        <v>0</v>
      </c>
      <c r="U26" s="202">
        <v>1.92</v>
      </c>
      <c r="V26" s="202">
        <v>0.31</v>
      </c>
      <c r="W26" s="202">
        <v>0.76</v>
      </c>
      <c r="X26" s="202">
        <v>1.66</v>
      </c>
      <c r="Y26" s="202">
        <v>0</v>
      </c>
      <c r="Z26" s="202">
        <v>2.35</v>
      </c>
      <c r="AA26" s="202">
        <v>1.52</v>
      </c>
      <c r="AB26" s="202">
        <v>0</v>
      </c>
      <c r="AC26" s="202">
        <v>34.08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320.62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12.68</v>
      </c>
      <c r="E27" s="202">
        <v>0</v>
      </c>
      <c r="F27" s="202">
        <v>0</v>
      </c>
      <c r="G27" s="202">
        <v>31</v>
      </c>
      <c r="H27" s="202">
        <v>0</v>
      </c>
      <c r="I27" s="202">
        <v>9.8699999999999992</v>
      </c>
      <c r="J27" s="202">
        <v>29.84</v>
      </c>
      <c r="K27" s="202">
        <v>57.62</v>
      </c>
      <c r="L27" s="202">
        <v>2.71</v>
      </c>
      <c r="M27" s="202">
        <v>1.22</v>
      </c>
      <c r="N27" s="202">
        <v>2</v>
      </c>
      <c r="O27" s="202">
        <v>2.82</v>
      </c>
      <c r="P27" s="202">
        <v>0.85</v>
      </c>
      <c r="Q27" s="202">
        <v>0.34</v>
      </c>
      <c r="R27" s="202">
        <v>0.94</v>
      </c>
      <c r="S27" s="202">
        <v>1.33</v>
      </c>
      <c r="T27" s="202">
        <v>0</v>
      </c>
      <c r="U27" s="202">
        <v>1.92</v>
      </c>
      <c r="V27" s="202">
        <v>0.31</v>
      </c>
      <c r="W27" s="202">
        <v>0.76</v>
      </c>
      <c r="X27" s="202">
        <v>1.66</v>
      </c>
      <c r="Y27" s="202">
        <v>0</v>
      </c>
      <c r="Z27" s="202">
        <v>2.35</v>
      </c>
      <c r="AA27" s="202">
        <v>1.52</v>
      </c>
      <c r="AB27" s="202">
        <v>0</v>
      </c>
      <c r="AC27" s="202">
        <v>34.08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320.62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12.68</v>
      </c>
      <c r="E28" s="202">
        <v>0</v>
      </c>
      <c r="F28" s="202">
        <v>0</v>
      </c>
      <c r="G28" s="202">
        <v>31</v>
      </c>
      <c r="H28" s="202">
        <v>0</v>
      </c>
      <c r="I28" s="202">
        <v>9.8699999999999992</v>
      </c>
      <c r="J28" s="202">
        <v>29.84</v>
      </c>
      <c r="K28" s="202">
        <v>19.52</v>
      </c>
      <c r="L28" s="202">
        <v>2.71</v>
      </c>
      <c r="M28" s="202">
        <v>1.22</v>
      </c>
      <c r="N28" s="202">
        <v>2</v>
      </c>
      <c r="O28" s="202">
        <v>2.82</v>
      </c>
      <c r="P28" s="202">
        <v>0.85</v>
      </c>
      <c r="Q28" s="202">
        <v>0.34</v>
      </c>
      <c r="R28" s="202">
        <v>0.36</v>
      </c>
      <c r="S28" s="202">
        <v>0.44</v>
      </c>
      <c r="T28" s="202">
        <v>0</v>
      </c>
      <c r="U28" s="202">
        <v>1.92</v>
      </c>
      <c r="V28" s="202">
        <v>0.31</v>
      </c>
      <c r="W28" s="202">
        <v>0.76</v>
      </c>
      <c r="X28" s="202">
        <v>1.66</v>
      </c>
      <c r="Y28" s="202">
        <v>0</v>
      </c>
      <c r="Z28" s="202">
        <v>2.35</v>
      </c>
      <c r="AA28" s="202">
        <v>1.52</v>
      </c>
      <c r="AB28" s="202">
        <v>0</v>
      </c>
      <c r="AC28" s="202">
        <v>34.08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320.62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12.68</v>
      </c>
      <c r="E29" s="202">
        <v>0</v>
      </c>
      <c r="F29" s="202">
        <v>0</v>
      </c>
      <c r="G29" s="202">
        <v>31</v>
      </c>
      <c r="H29" s="202">
        <v>0</v>
      </c>
      <c r="I29" s="202">
        <v>9.8699999999999992</v>
      </c>
      <c r="J29" s="202">
        <v>29.84</v>
      </c>
      <c r="K29" s="202">
        <v>19.510000000000002</v>
      </c>
      <c r="L29" s="202">
        <v>2.71</v>
      </c>
      <c r="M29" s="202">
        <v>1.22</v>
      </c>
      <c r="N29" s="202">
        <v>2</v>
      </c>
      <c r="O29" s="202">
        <v>2.82</v>
      </c>
      <c r="P29" s="202">
        <v>0.85</v>
      </c>
      <c r="Q29" s="202">
        <v>0.34</v>
      </c>
      <c r="R29" s="202">
        <v>0.36</v>
      </c>
      <c r="S29" s="202">
        <v>0.44</v>
      </c>
      <c r="T29" s="202">
        <v>0</v>
      </c>
      <c r="U29" s="202">
        <v>1.92</v>
      </c>
      <c r="V29" s="202">
        <v>0.31</v>
      </c>
      <c r="W29" s="202">
        <v>0.76</v>
      </c>
      <c r="X29" s="202">
        <v>1.66</v>
      </c>
      <c r="Y29" s="202">
        <v>0</v>
      </c>
      <c r="Z29" s="202">
        <v>2.35</v>
      </c>
      <c r="AA29" s="202">
        <v>1.52</v>
      </c>
      <c r="AB29" s="202">
        <v>0</v>
      </c>
      <c r="AC29" s="202">
        <v>34.08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320.62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12.68</v>
      </c>
      <c r="E30" s="202">
        <v>0</v>
      </c>
      <c r="F30" s="202">
        <v>0</v>
      </c>
      <c r="G30" s="202">
        <v>31</v>
      </c>
      <c r="H30" s="202">
        <v>0</v>
      </c>
      <c r="I30" s="202">
        <v>9.8699999999999992</v>
      </c>
      <c r="J30" s="202">
        <v>29.84</v>
      </c>
      <c r="K30" s="202">
        <v>19.52</v>
      </c>
      <c r="L30" s="202">
        <v>2.71</v>
      </c>
      <c r="M30" s="202">
        <v>1.22</v>
      </c>
      <c r="N30" s="202">
        <v>2</v>
      </c>
      <c r="O30" s="202">
        <v>2.82</v>
      </c>
      <c r="P30" s="202">
        <v>0.85</v>
      </c>
      <c r="Q30" s="202">
        <v>0.35</v>
      </c>
      <c r="R30" s="202">
        <v>0.36</v>
      </c>
      <c r="S30" s="202">
        <v>0.44</v>
      </c>
      <c r="T30" s="202">
        <v>0</v>
      </c>
      <c r="U30" s="202">
        <v>1.92</v>
      </c>
      <c r="V30" s="202">
        <v>0.31</v>
      </c>
      <c r="W30" s="202">
        <v>0.76</v>
      </c>
      <c r="X30" s="202">
        <v>1.66</v>
      </c>
      <c r="Y30" s="202">
        <v>0</v>
      </c>
      <c r="Z30" s="202">
        <v>2.35</v>
      </c>
      <c r="AA30" s="202">
        <v>1.52</v>
      </c>
      <c r="AB30" s="202">
        <v>0</v>
      </c>
      <c r="AC30" s="202">
        <v>34.08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320.62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12.68</v>
      </c>
      <c r="E31" s="202">
        <v>0</v>
      </c>
      <c r="F31" s="202">
        <v>0</v>
      </c>
      <c r="G31" s="202">
        <v>31</v>
      </c>
      <c r="H31" s="202">
        <v>0</v>
      </c>
      <c r="I31" s="202">
        <v>9.8699999999999992</v>
      </c>
      <c r="J31" s="202">
        <v>29.84</v>
      </c>
      <c r="K31" s="202">
        <v>19.52</v>
      </c>
      <c r="L31" s="202">
        <v>2.71</v>
      </c>
      <c r="M31" s="202">
        <v>1.22</v>
      </c>
      <c r="N31" s="202">
        <v>2</v>
      </c>
      <c r="O31" s="202">
        <v>2.82</v>
      </c>
      <c r="P31" s="202">
        <v>0.85</v>
      </c>
      <c r="Q31" s="202">
        <v>0.35</v>
      </c>
      <c r="R31" s="202">
        <v>0.36</v>
      </c>
      <c r="S31" s="202">
        <v>0.44</v>
      </c>
      <c r="T31" s="202">
        <v>0</v>
      </c>
      <c r="U31" s="202">
        <v>3.66</v>
      </c>
      <c r="V31" s="202">
        <v>0.31</v>
      </c>
      <c r="W31" s="202">
        <v>0.76</v>
      </c>
      <c r="X31" s="202">
        <v>1.66</v>
      </c>
      <c r="Y31" s="202">
        <v>0</v>
      </c>
      <c r="Z31" s="202">
        <v>2.35</v>
      </c>
      <c r="AA31" s="202">
        <v>1.52</v>
      </c>
      <c r="AB31" s="202">
        <v>0</v>
      </c>
      <c r="AC31" s="202">
        <v>34.08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320.62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12.68</v>
      </c>
      <c r="E32" s="202">
        <v>0</v>
      </c>
      <c r="F32" s="202">
        <v>0</v>
      </c>
      <c r="G32" s="202">
        <v>31</v>
      </c>
      <c r="H32" s="202">
        <v>0</v>
      </c>
      <c r="I32" s="202">
        <v>9.8699999999999992</v>
      </c>
      <c r="J32" s="202">
        <v>29.84</v>
      </c>
      <c r="K32" s="202">
        <v>19.52</v>
      </c>
      <c r="L32" s="202">
        <v>2.71</v>
      </c>
      <c r="M32" s="202">
        <v>1.22</v>
      </c>
      <c r="N32" s="202">
        <v>2</v>
      </c>
      <c r="O32" s="202">
        <v>2.82</v>
      </c>
      <c r="P32" s="202">
        <v>0.85</v>
      </c>
      <c r="Q32" s="202">
        <v>0.35</v>
      </c>
      <c r="R32" s="202">
        <v>0.36</v>
      </c>
      <c r="S32" s="202">
        <v>0.44</v>
      </c>
      <c r="T32" s="202">
        <v>0</v>
      </c>
      <c r="U32" s="202">
        <v>2.73</v>
      </c>
      <c r="V32" s="202">
        <v>0.31</v>
      </c>
      <c r="W32" s="202">
        <v>0.76</v>
      </c>
      <c r="X32" s="202">
        <v>1.66</v>
      </c>
      <c r="Y32" s="202">
        <v>0</v>
      </c>
      <c r="Z32" s="202">
        <v>2.35</v>
      </c>
      <c r="AA32" s="202">
        <v>1.52</v>
      </c>
      <c r="AB32" s="202">
        <v>0</v>
      </c>
      <c r="AC32" s="202">
        <v>34.06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320.62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12.68</v>
      </c>
      <c r="E33" s="202">
        <v>0</v>
      </c>
      <c r="F33" s="202">
        <v>0</v>
      </c>
      <c r="G33" s="202">
        <v>31</v>
      </c>
      <c r="H33" s="202">
        <v>0</v>
      </c>
      <c r="I33" s="202">
        <v>9.8699999999999992</v>
      </c>
      <c r="J33" s="202">
        <v>29.84</v>
      </c>
      <c r="K33" s="202">
        <v>19.510000000000002</v>
      </c>
      <c r="L33" s="202">
        <v>2.71</v>
      </c>
      <c r="M33" s="202">
        <v>1.22</v>
      </c>
      <c r="N33" s="202">
        <v>2</v>
      </c>
      <c r="O33" s="202">
        <v>2.82</v>
      </c>
      <c r="P33" s="202">
        <v>0.85</v>
      </c>
      <c r="Q33" s="202">
        <v>0.35</v>
      </c>
      <c r="R33" s="202">
        <v>0.36</v>
      </c>
      <c r="S33" s="202">
        <v>0.44</v>
      </c>
      <c r="T33" s="202">
        <v>0</v>
      </c>
      <c r="U33" s="202">
        <v>2.12</v>
      </c>
      <c r="V33" s="202">
        <v>0.31</v>
      </c>
      <c r="W33" s="202">
        <v>0.76</v>
      </c>
      <c r="X33" s="202">
        <v>1.66</v>
      </c>
      <c r="Y33" s="202">
        <v>0</v>
      </c>
      <c r="Z33" s="202">
        <v>2.35</v>
      </c>
      <c r="AA33" s="202">
        <v>1.52</v>
      </c>
      <c r="AB33" s="202">
        <v>0</v>
      </c>
      <c r="AC33" s="202">
        <v>34.06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320.62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12.68</v>
      </c>
      <c r="E34" s="202">
        <v>0</v>
      </c>
      <c r="F34" s="202">
        <v>0</v>
      </c>
      <c r="G34" s="202">
        <v>31</v>
      </c>
      <c r="H34" s="202">
        <v>0</v>
      </c>
      <c r="I34" s="202">
        <v>9.8699999999999992</v>
      </c>
      <c r="J34" s="202">
        <v>29.84</v>
      </c>
      <c r="K34" s="202">
        <v>19.510000000000002</v>
      </c>
      <c r="L34" s="202">
        <v>2.71</v>
      </c>
      <c r="M34" s="202">
        <v>1.22</v>
      </c>
      <c r="N34" s="202">
        <v>2</v>
      </c>
      <c r="O34" s="202">
        <v>2.82</v>
      </c>
      <c r="P34" s="202">
        <v>0.85</v>
      </c>
      <c r="Q34" s="202">
        <v>0.35</v>
      </c>
      <c r="R34" s="202">
        <v>0.36</v>
      </c>
      <c r="S34" s="202">
        <v>0.44</v>
      </c>
      <c r="T34" s="202">
        <v>0</v>
      </c>
      <c r="U34" s="202">
        <v>2.09</v>
      </c>
      <c r="V34" s="202">
        <v>0.31</v>
      </c>
      <c r="W34" s="202">
        <v>0.76</v>
      </c>
      <c r="X34" s="202">
        <v>1.66</v>
      </c>
      <c r="Y34" s="202">
        <v>0</v>
      </c>
      <c r="Z34" s="202">
        <v>2.35</v>
      </c>
      <c r="AA34" s="202">
        <v>1.52</v>
      </c>
      <c r="AB34" s="202">
        <v>0</v>
      </c>
      <c r="AC34" s="202">
        <v>34.06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320.62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12.64</v>
      </c>
      <c r="E35" s="202">
        <v>0</v>
      </c>
      <c r="F35" s="202">
        <v>0</v>
      </c>
      <c r="G35" s="202">
        <v>31</v>
      </c>
      <c r="H35" s="202">
        <v>0</v>
      </c>
      <c r="I35" s="202">
        <v>9.8699999999999992</v>
      </c>
      <c r="J35" s="202">
        <v>29.84</v>
      </c>
      <c r="K35" s="202">
        <v>19.52</v>
      </c>
      <c r="L35" s="202">
        <v>2.71</v>
      </c>
      <c r="M35" s="202">
        <v>1.22</v>
      </c>
      <c r="N35" s="202">
        <v>2</v>
      </c>
      <c r="O35" s="202">
        <v>2.82</v>
      </c>
      <c r="P35" s="202">
        <v>0.85</v>
      </c>
      <c r="Q35" s="202">
        <v>0.35</v>
      </c>
      <c r="R35" s="202">
        <v>0.36</v>
      </c>
      <c r="S35" s="202">
        <v>0.44</v>
      </c>
      <c r="T35" s="202">
        <v>0</v>
      </c>
      <c r="U35" s="202">
        <v>2.0699999999999998</v>
      </c>
      <c r="V35" s="202">
        <v>0.31</v>
      </c>
      <c r="W35" s="202">
        <v>0.76</v>
      </c>
      <c r="X35" s="202">
        <v>1.66</v>
      </c>
      <c r="Y35" s="202">
        <v>0</v>
      </c>
      <c r="Z35" s="202">
        <v>2.35</v>
      </c>
      <c r="AA35" s="202">
        <v>1.52</v>
      </c>
      <c r="AB35" s="202">
        <v>0</v>
      </c>
      <c r="AC35" s="202">
        <v>34.06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320.62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12.64</v>
      </c>
      <c r="E36" s="202">
        <v>0</v>
      </c>
      <c r="F36" s="202">
        <v>0</v>
      </c>
      <c r="G36" s="202">
        <v>31</v>
      </c>
      <c r="H36" s="202">
        <v>0</v>
      </c>
      <c r="I36" s="202">
        <v>9.8699999999999992</v>
      </c>
      <c r="J36" s="202">
        <v>29.84</v>
      </c>
      <c r="K36" s="202">
        <v>19.52</v>
      </c>
      <c r="L36" s="202">
        <v>2.71</v>
      </c>
      <c r="M36" s="202">
        <v>1.22</v>
      </c>
      <c r="N36" s="202">
        <v>2</v>
      </c>
      <c r="O36" s="202">
        <v>2.82</v>
      </c>
      <c r="P36" s="202">
        <v>0.85</v>
      </c>
      <c r="Q36" s="202">
        <v>0.35</v>
      </c>
      <c r="R36" s="202">
        <v>0.36</v>
      </c>
      <c r="S36" s="202">
        <v>0.44</v>
      </c>
      <c r="T36" s="202">
        <v>0</v>
      </c>
      <c r="U36" s="202">
        <v>2.04</v>
      </c>
      <c r="V36" s="202">
        <v>0.31</v>
      </c>
      <c r="W36" s="202">
        <v>0.76</v>
      </c>
      <c r="X36" s="202">
        <v>1.66</v>
      </c>
      <c r="Y36" s="202">
        <v>0</v>
      </c>
      <c r="Z36" s="202">
        <v>2.35</v>
      </c>
      <c r="AA36" s="202">
        <v>1.52</v>
      </c>
      <c r="AB36" s="202">
        <v>0</v>
      </c>
      <c r="AC36" s="202">
        <v>34.06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320.62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12.64</v>
      </c>
      <c r="E37" s="202">
        <v>0</v>
      </c>
      <c r="F37" s="202">
        <v>0</v>
      </c>
      <c r="G37" s="202">
        <v>31</v>
      </c>
      <c r="H37" s="202">
        <v>0</v>
      </c>
      <c r="I37" s="202">
        <v>9.8699999999999992</v>
      </c>
      <c r="J37" s="202">
        <v>29.84</v>
      </c>
      <c r="K37" s="202">
        <v>19.510000000000002</v>
      </c>
      <c r="L37" s="202">
        <v>2.71</v>
      </c>
      <c r="M37" s="202">
        <v>1.22</v>
      </c>
      <c r="N37" s="202">
        <v>2</v>
      </c>
      <c r="O37" s="202">
        <v>2.82</v>
      </c>
      <c r="P37" s="202">
        <v>0.85</v>
      </c>
      <c r="Q37" s="202">
        <v>0.35</v>
      </c>
      <c r="R37" s="202">
        <v>0.36</v>
      </c>
      <c r="S37" s="202">
        <v>0.44</v>
      </c>
      <c r="T37" s="202">
        <v>0</v>
      </c>
      <c r="U37" s="202">
        <v>2.02</v>
      </c>
      <c r="V37" s="202">
        <v>0.31</v>
      </c>
      <c r="W37" s="202">
        <v>0.76</v>
      </c>
      <c r="X37" s="202">
        <v>1.66</v>
      </c>
      <c r="Y37" s="202">
        <v>0</v>
      </c>
      <c r="Z37" s="202">
        <v>2.35</v>
      </c>
      <c r="AA37" s="202">
        <v>1.52</v>
      </c>
      <c r="AB37" s="202">
        <v>0</v>
      </c>
      <c r="AC37" s="202">
        <v>34.06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320.62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12.64</v>
      </c>
      <c r="E38" s="202">
        <v>0</v>
      </c>
      <c r="F38" s="202">
        <v>0</v>
      </c>
      <c r="G38" s="202">
        <v>31</v>
      </c>
      <c r="H38" s="202">
        <v>0</v>
      </c>
      <c r="I38" s="202">
        <v>9.8699999999999992</v>
      </c>
      <c r="J38" s="202">
        <v>29.84</v>
      </c>
      <c r="K38" s="202">
        <v>19.52</v>
      </c>
      <c r="L38" s="202">
        <v>2.71</v>
      </c>
      <c r="M38" s="202">
        <v>1.22</v>
      </c>
      <c r="N38" s="202">
        <v>2</v>
      </c>
      <c r="O38" s="202">
        <v>2.82</v>
      </c>
      <c r="P38" s="202">
        <v>0.85</v>
      </c>
      <c r="Q38" s="202">
        <v>0.35</v>
      </c>
      <c r="R38" s="202">
        <v>0.36</v>
      </c>
      <c r="S38" s="202">
        <v>0.44</v>
      </c>
      <c r="T38" s="202">
        <v>0</v>
      </c>
      <c r="U38" s="202">
        <v>1.99</v>
      </c>
      <c r="V38" s="202">
        <v>0.31</v>
      </c>
      <c r="W38" s="202">
        <v>0.76</v>
      </c>
      <c r="X38" s="202">
        <v>1.66</v>
      </c>
      <c r="Y38" s="202">
        <v>0</v>
      </c>
      <c r="Z38" s="202">
        <v>2.35</v>
      </c>
      <c r="AA38" s="202">
        <v>1.52</v>
      </c>
      <c r="AB38" s="202">
        <v>0</v>
      </c>
      <c r="AC38" s="202">
        <v>34.06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320.62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12.64</v>
      </c>
      <c r="E39" s="202">
        <v>0</v>
      </c>
      <c r="F39" s="202">
        <v>0</v>
      </c>
      <c r="G39" s="202">
        <v>31</v>
      </c>
      <c r="H39" s="202">
        <v>0</v>
      </c>
      <c r="I39" s="202">
        <v>9.8699999999999992</v>
      </c>
      <c r="J39" s="202">
        <v>29.84</v>
      </c>
      <c r="K39" s="202">
        <v>19.52</v>
      </c>
      <c r="L39" s="202">
        <v>2.71</v>
      </c>
      <c r="M39" s="202">
        <v>1.22</v>
      </c>
      <c r="N39" s="202">
        <v>2</v>
      </c>
      <c r="O39" s="202">
        <v>2.82</v>
      </c>
      <c r="P39" s="202">
        <v>0.85</v>
      </c>
      <c r="Q39" s="202">
        <v>0.35</v>
      </c>
      <c r="R39" s="202">
        <v>0.36</v>
      </c>
      <c r="S39" s="202">
        <v>0.44</v>
      </c>
      <c r="T39" s="202">
        <v>0</v>
      </c>
      <c r="U39" s="202">
        <v>1.81</v>
      </c>
      <c r="V39" s="202">
        <v>0.31</v>
      </c>
      <c r="W39" s="202">
        <v>0.76</v>
      </c>
      <c r="X39" s="202">
        <v>1.66</v>
      </c>
      <c r="Y39" s="202">
        <v>0</v>
      </c>
      <c r="Z39" s="202">
        <v>2.35</v>
      </c>
      <c r="AA39" s="202">
        <v>1.52</v>
      </c>
      <c r="AB39" s="202">
        <v>0</v>
      </c>
      <c r="AC39" s="202">
        <v>34.06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317.51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12.64</v>
      </c>
      <c r="E40" s="202">
        <v>0</v>
      </c>
      <c r="F40" s="202">
        <v>0</v>
      </c>
      <c r="G40" s="202">
        <v>31</v>
      </c>
      <c r="H40" s="202">
        <v>0</v>
      </c>
      <c r="I40" s="202">
        <v>9.8699999999999992</v>
      </c>
      <c r="J40" s="202">
        <v>29.84</v>
      </c>
      <c r="K40" s="202">
        <v>19.52</v>
      </c>
      <c r="L40" s="202">
        <v>2.71</v>
      </c>
      <c r="M40" s="202">
        <v>1.22</v>
      </c>
      <c r="N40" s="202">
        <v>2</v>
      </c>
      <c r="O40" s="202">
        <v>2.82</v>
      </c>
      <c r="P40" s="202">
        <v>0.85</v>
      </c>
      <c r="Q40" s="202">
        <v>0.35</v>
      </c>
      <c r="R40" s="202">
        <v>0.36</v>
      </c>
      <c r="S40" s="202">
        <v>0.44</v>
      </c>
      <c r="T40" s="202">
        <v>0</v>
      </c>
      <c r="U40" s="202">
        <v>1.76</v>
      </c>
      <c r="V40" s="202">
        <v>0.31</v>
      </c>
      <c r="W40" s="202">
        <v>0.76</v>
      </c>
      <c r="X40" s="202">
        <v>1.66</v>
      </c>
      <c r="Y40" s="202">
        <v>0</v>
      </c>
      <c r="Z40" s="202">
        <v>2.35</v>
      </c>
      <c r="AA40" s="202">
        <v>1.52</v>
      </c>
      <c r="AB40" s="202">
        <v>0</v>
      </c>
      <c r="AC40" s="202">
        <v>34.06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317.51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12.64</v>
      </c>
      <c r="E41" s="202">
        <v>0</v>
      </c>
      <c r="F41" s="202">
        <v>0</v>
      </c>
      <c r="G41" s="202">
        <v>31</v>
      </c>
      <c r="H41" s="202">
        <v>0</v>
      </c>
      <c r="I41" s="202">
        <v>9.8699999999999992</v>
      </c>
      <c r="J41" s="202">
        <v>29.84</v>
      </c>
      <c r="K41" s="202">
        <v>19.510000000000002</v>
      </c>
      <c r="L41" s="202">
        <v>2.71</v>
      </c>
      <c r="M41" s="202">
        <v>1.22</v>
      </c>
      <c r="N41" s="202">
        <v>2</v>
      </c>
      <c r="O41" s="202">
        <v>2.82</v>
      </c>
      <c r="P41" s="202">
        <v>0.85</v>
      </c>
      <c r="Q41" s="202">
        <v>0.35</v>
      </c>
      <c r="R41" s="202">
        <v>0.36</v>
      </c>
      <c r="S41" s="202">
        <v>0.44</v>
      </c>
      <c r="T41" s="202">
        <v>0</v>
      </c>
      <c r="U41" s="202">
        <v>1.76</v>
      </c>
      <c r="V41" s="202">
        <v>0.31</v>
      </c>
      <c r="W41" s="202">
        <v>0.76</v>
      </c>
      <c r="X41" s="202">
        <v>1.66</v>
      </c>
      <c r="Y41" s="202">
        <v>0</v>
      </c>
      <c r="Z41" s="202">
        <v>2.35</v>
      </c>
      <c r="AA41" s="202">
        <v>1.52</v>
      </c>
      <c r="AB41" s="202">
        <v>0</v>
      </c>
      <c r="AC41" s="202">
        <v>34.06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317.51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12.64</v>
      </c>
      <c r="E42" s="202">
        <v>0</v>
      </c>
      <c r="F42" s="202">
        <v>0</v>
      </c>
      <c r="G42" s="202">
        <v>31</v>
      </c>
      <c r="H42" s="202">
        <v>0</v>
      </c>
      <c r="I42" s="202">
        <v>9.8699999999999992</v>
      </c>
      <c r="J42" s="202">
        <v>29.84</v>
      </c>
      <c r="K42" s="202">
        <v>19.52</v>
      </c>
      <c r="L42" s="202">
        <v>2.71</v>
      </c>
      <c r="M42" s="202">
        <v>1.22</v>
      </c>
      <c r="N42" s="202">
        <v>2</v>
      </c>
      <c r="O42" s="202">
        <v>2.82</v>
      </c>
      <c r="P42" s="202">
        <v>0.85</v>
      </c>
      <c r="Q42" s="202">
        <v>0.35</v>
      </c>
      <c r="R42" s="202">
        <v>0.36</v>
      </c>
      <c r="S42" s="202">
        <v>0.44</v>
      </c>
      <c r="T42" s="202">
        <v>0</v>
      </c>
      <c r="U42" s="202">
        <v>1.76</v>
      </c>
      <c r="V42" s="202">
        <v>0.31</v>
      </c>
      <c r="W42" s="202">
        <v>0.76</v>
      </c>
      <c r="X42" s="202">
        <v>1.66</v>
      </c>
      <c r="Y42" s="202">
        <v>0</v>
      </c>
      <c r="Z42" s="202">
        <v>2.35</v>
      </c>
      <c r="AA42" s="202">
        <v>1.52</v>
      </c>
      <c r="AB42" s="202">
        <v>0</v>
      </c>
      <c r="AC42" s="202">
        <v>34.06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317.51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12.5</v>
      </c>
      <c r="E43" s="202">
        <v>0</v>
      </c>
      <c r="F43" s="202">
        <v>0</v>
      </c>
      <c r="G43" s="202">
        <v>31</v>
      </c>
      <c r="H43" s="202">
        <v>0</v>
      </c>
      <c r="I43" s="202">
        <v>9.8699999999999992</v>
      </c>
      <c r="J43" s="202">
        <v>29.84</v>
      </c>
      <c r="K43" s="202">
        <v>57.62</v>
      </c>
      <c r="L43" s="202">
        <v>2.71</v>
      </c>
      <c r="M43" s="202">
        <v>1.22</v>
      </c>
      <c r="N43" s="202">
        <v>2</v>
      </c>
      <c r="O43" s="202">
        <v>2.82</v>
      </c>
      <c r="P43" s="202">
        <v>0.85</v>
      </c>
      <c r="Q43" s="202">
        <v>0.35</v>
      </c>
      <c r="R43" s="202">
        <v>0.36</v>
      </c>
      <c r="S43" s="202">
        <v>0.44</v>
      </c>
      <c r="T43" s="202">
        <v>0</v>
      </c>
      <c r="U43" s="202">
        <v>1.76</v>
      </c>
      <c r="V43" s="202">
        <v>0.31</v>
      </c>
      <c r="W43" s="202">
        <v>0.76</v>
      </c>
      <c r="X43" s="202">
        <v>1.66</v>
      </c>
      <c r="Y43" s="202">
        <v>0</v>
      </c>
      <c r="Z43" s="202">
        <v>2.35</v>
      </c>
      <c r="AA43" s="202">
        <v>1.52</v>
      </c>
      <c r="AB43" s="202">
        <v>0</v>
      </c>
      <c r="AC43" s="202">
        <v>34.06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317.51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12.5</v>
      </c>
      <c r="E44" s="202">
        <v>0</v>
      </c>
      <c r="F44" s="202">
        <v>0</v>
      </c>
      <c r="G44" s="202">
        <v>31</v>
      </c>
      <c r="H44" s="202">
        <v>0</v>
      </c>
      <c r="I44" s="202">
        <v>9.8699999999999992</v>
      </c>
      <c r="J44" s="202">
        <v>29.84</v>
      </c>
      <c r="K44" s="202">
        <v>57.62</v>
      </c>
      <c r="L44" s="202">
        <v>2.56</v>
      </c>
      <c r="M44" s="202">
        <v>1.22</v>
      </c>
      <c r="N44" s="202">
        <v>2</v>
      </c>
      <c r="O44" s="202">
        <v>2.82</v>
      </c>
      <c r="P44" s="202">
        <v>0.85</v>
      </c>
      <c r="Q44" s="202">
        <v>0.35</v>
      </c>
      <c r="R44" s="202">
        <v>0.36</v>
      </c>
      <c r="S44" s="202">
        <v>0.44</v>
      </c>
      <c r="T44" s="202">
        <v>0</v>
      </c>
      <c r="U44" s="202">
        <v>1.76</v>
      </c>
      <c r="V44" s="202">
        <v>0.31</v>
      </c>
      <c r="W44" s="202">
        <v>0.76</v>
      </c>
      <c r="X44" s="202">
        <v>1.66</v>
      </c>
      <c r="Y44" s="202">
        <v>0</v>
      </c>
      <c r="Z44" s="202">
        <v>2.35</v>
      </c>
      <c r="AA44" s="202">
        <v>1.52</v>
      </c>
      <c r="AB44" s="202">
        <v>0</v>
      </c>
      <c r="AC44" s="202">
        <v>34.06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317.51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12.5</v>
      </c>
      <c r="E45" s="202">
        <v>0</v>
      </c>
      <c r="F45" s="202">
        <v>0</v>
      </c>
      <c r="G45" s="202">
        <v>31</v>
      </c>
      <c r="H45" s="202">
        <v>0</v>
      </c>
      <c r="I45" s="202">
        <v>9.8699999999999992</v>
      </c>
      <c r="J45" s="202">
        <v>29.84</v>
      </c>
      <c r="K45" s="202">
        <v>86.48</v>
      </c>
      <c r="L45" s="202">
        <v>2.71</v>
      </c>
      <c r="M45" s="202">
        <v>1.22</v>
      </c>
      <c r="N45" s="202">
        <v>2</v>
      </c>
      <c r="O45" s="202">
        <v>2.82</v>
      </c>
      <c r="P45" s="202">
        <v>0.85</v>
      </c>
      <c r="Q45" s="202">
        <v>0.35</v>
      </c>
      <c r="R45" s="202">
        <v>0.36</v>
      </c>
      <c r="S45" s="202">
        <v>0.44</v>
      </c>
      <c r="T45" s="202">
        <v>0</v>
      </c>
      <c r="U45" s="202">
        <v>1.76</v>
      </c>
      <c r="V45" s="202">
        <v>0.31</v>
      </c>
      <c r="W45" s="202">
        <v>0.76</v>
      </c>
      <c r="X45" s="202">
        <v>1.66</v>
      </c>
      <c r="Y45" s="202">
        <v>0</v>
      </c>
      <c r="Z45" s="202">
        <v>2.35</v>
      </c>
      <c r="AA45" s="202">
        <v>1.52</v>
      </c>
      <c r="AB45" s="202">
        <v>0</v>
      </c>
      <c r="AC45" s="202">
        <v>34.06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317.51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12.5</v>
      </c>
      <c r="E46" s="202">
        <v>0</v>
      </c>
      <c r="F46" s="202">
        <v>0</v>
      </c>
      <c r="G46" s="202">
        <v>31</v>
      </c>
      <c r="H46" s="202">
        <v>0</v>
      </c>
      <c r="I46" s="202">
        <v>9.8699999999999992</v>
      </c>
      <c r="J46" s="202">
        <v>29.84</v>
      </c>
      <c r="K46" s="202">
        <v>86.48</v>
      </c>
      <c r="L46" s="202">
        <v>2.71</v>
      </c>
      <c r="M46" s="202">
        <v>1.22</v>
      </c>
      <c r="N46" s="202">
        <v>2</v>
      </c>
      <c r="O46" s="202">
        <v>2.82</v>
      </c>
      <c r="P46" s="202">
        <v>0.85</v>
      </c>
      <c r="Q46" s="202">
        <v>0.35</v>
      </c>
      <c r="R46" s="202">
        <v>0.36</v>
      </c>
      <c r="S46" s="202">
        <v>0.44</v>
      </c>
      <c r="T46" s="202">
        <v>0</v>
      </c>
      <c r="U46" s="202">
        <v>1.76</v>
      </c>
      <c r="V46" s="202">
        <v>0.31</v>
      </c>
      <c r="W46" s="202">
        <v>0.76</v>
      </c>
      <c r="X46" s="202">
        <v>1.66</v>
      </c>
      <c r="Y46" s="202">
        <v>0</v>
      </c>
      <c r="Z46" s="202">
        <v>2.35</v>
      </c>
      <c r="AA46" s="202">
        <v>1.52</v>
      </c>
      <c r="AB46" s="202">
        <v>0</v>
      </c>
      <c r="AC46" s="202">
        <v>34.06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317.51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12.5</v>
      </c>
      <c r="E47" s="202">
        <v>0</v>
      </c>
      <c r="F47" s="202">
        <v>0</v>
      </c>
      <c r="G47" s="202">
        <v>31</v>
      </c>
      <c r="H47" s="202">
        <v>0</v>
      </c>
      <c r="I47" s="202">
        <v>9.8699999999999992</v>
      </c>
      <c r="J47" s="202">
        <v>29.84</v>
      </c>
      <c r="K47" s="202">
        <v>115.32</v>
      </c>
      <c r="L47" s="202">
        <v>2.71</v>
      </c>
      <c r="M47" s="202">
        <v>1.22</v>
      </c>
      <c r="N47" s="202">
        <v>2</v>
      </c>
      <c r="O47" s="202">
        <v>2.82</v>
      </c>
      <c r="P47" s="202">
        <v>0.85</v>
      </c>
      <c r="Q47" s="202">
        <v>0</v>
      </c>
      <c r="R47" s="202">
        <v>0.36</v>
      </c>
      <c r="S47" s="202">
        <v>0.44</v>
      </c>
      <c r="T47" s="202">
        <v>0</v>
      </c>
      <c r="U47" s="202">
        <v>1.76</v>
      </c>
      <c r="V47" s="202">
        <v>0.31</v>
      </c>
      <c r="W47" s="202">
        <v>0.76</v>
      </c>
      <c r="X47" s="202">
        <v>1.66</v>
      </c>
      <c r="Y47" s="202">
        <v>0</v>
      </c>
      <c r="Z47" s="202">
        <v>1.67</v>
      </c>
      <c r="AA47" s="202">
        <v>1.0900000000000001</v>
      </c>
      <c r="AB47" s="202">
        <v>0</v>
      </c>
      <c r="AC47" s="202">
        <v>34.06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317.51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12.5</v>
      </c>
      <c r="E48" s="202">
        <v>0</v>
      </c>
      <c r="F48" s="202">
        <v>0</v>
      </c>
      <c r="G48" s="202">
        <v>31</v>
      </c>
      <c r="H48" s="202">
        <v>0</v>
      </c>
      <c r="I48" s="202">
        <v>9.8699999999999992</v>
      </c>
      <c r="J48" s="202">
        <v>29.84</v>
      </c>
      <c r="K48" s="202">
        <v>134.55000000000001</v>
      </c>
      <c r="L48" s="202">
        <v>2.71</v>
      </c>
      <c r="M48" s="202">
        <v>1.22</v>
      </c>
      <c r="N48" s="202">
        <v>2</v>
      </c>
      <c r="O48" s="202">
        <v>2.82</v>
      </c>
      <c r="P48" s="202">
        <v>0.85</v>
      </c>
      <c r="Q48" s="202">
        <v>0.34</v>
      </c>
      <c r="R48" s="202">
        <v>0.75</v>
      </c>
      <c r="S48" s="202">
        <v>0.65</v>
      </c>
      <c r="T48" s="202">
        <v>0</v>
      </c>
      <c r="U48" s="202">
        <v>1.76</v>
      </c>
      <c r="V48" s="202">
        <v>0.57999999999999996</v>
      </c>
      <c r="W48" s="202">
        <v>0.76</v>
      </c>
      <c r="X48" s="202">
        <v>1.66</v>
      </c>
      <c r="Y48" s="202">
        <v>0</v>
      </c>
      <c r="Z48" s="202">
        <v>1.75</v>
      </c>
      <c r="AA48" s="202">
        <v>1.1399999999999999</v>
      </c>
      <c r="AB48" s="202">
        <v>0</v>
      </c>
      <c r="AC48" s="202">
        <v>34.06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317.51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12.45</v>
      </c>
      <c r="E49" s="202">
        <v>0</v>
      </c>
      <c r="F49" s="202">
        <v>0</v>
      </c>
      <c r="G49" s="202">
        <v>31</v>
      </c>
      <c r="H49" s="202">
        <v>0</v>
      </c>
      <c r="I49" s="202">
        <v>9.8699999999999992</v>
      </c>
      <c r="J49" s="202">
        <v>29.84</v>
      </c>
      <c r="K49" s="202">
        <v>153.79</v>
      </c>
      <c r="L49" s="202">
        <v>2.71</v>
      </c>
      <c r="M49" s="202">
        <v>1.22</v>
      </c>
      <c r="N49" s="202">
        <v>2</v>
      </c>
      <c r="O49" s="202">
        <v>2.82</v>
      </c>
      <c r="P49" s="202">
        <v>0.85</v>
      </c>
      <c r="Q49" s="202">
        <v>0.34</v>
      </c>
      <c r="R49" s="202">
        <v>0.36</v>
      </c>
      <c r="S49" s="202">
        <v>0.44</v>
      </c>
      <c r="T49" s="202">
        <v>0</v>
      </c>
      <c r="U49" s="202">
        <v>1.76</v>
      </c>
      <c r="V49" s="202">
        <v>0.31</v>
      </c>
      <c r="W49" s="202">
        <v>0.76</v>
      </c>
      <c r="X49" s="202">
        <v>1.66</v>
      </c>
      <c r="Y49" s="202">
        <v>0</v>
      </c>
      <c r="Z49" s="202">
        <v>2.35</v>
      </c>
      <c r="AA49" s="202">
        <v>1.52</v>
      </c>
      <c r="AB49" s="202">
        <v>0</v>
      </c>
      <c r="AC49" s="202">
        <v>34.06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317.51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12.45</v>
      </c>
      <c r="E50" s="202">
        <v>0</v>
      </c>
      <c r="F50" s="202">
        <v>0</v>
      </c>
      <c r="G50" s="202">
        <v>31</v>
      </c>
      <c r="H50" s="202">
        <v>0</v>
      </c>
      <c r="I50" s="202">
        <v>9.8699999999999992</v>
      </c>
      <c r="J50" s="202">
        <v>29.84</v>
      </c>
      <c r="K50" s="202">
        <v>182.64</v>
      </c>
      <c r="L50" s="202">
        <v>2.71</v>
      </c>
      <c r="M50" s="202">
        <v>1.22</v>
      </c>
      <c r="N50" s="202">
        <v>2</v>
      </c>
      <c r="O50" s="202">
        <v>2.82</v>
      </c>
      <c r="P50" s="202">
        <v>0.85</v>
      </c>
      <c r="Q50" s="202">
        <v>0.34</v>
      </c>
      <c r="R50" s="202">
        <v>0.36</v>
      </c>
      <c r="S50" s="202">
        <v>0.44</v>
      </c>
      <c r="T50" s="202">
        <v>0</v>
      </c>
      <c r="U50" s="202">
        <v>1.76</v>
      </c>
      <c r="V50" s="202">
        <v>0.31</v>
      </c>
      <c r="W50" s="202">
        <v>0.76</v>
      </c>
      <c r="X50" s="202">
        <v>1.66</v>
      </c>
      <c r="Y50" s="202">
        <v>0</v>
      </c>
      <c r="Z50" s="202">
        <v>2.35</v>
      </c>
      <c r="AA50" s="202">
        <v>1.52</v>
      </c>
      <c r="AB50" s="202">
        <v>0</v>
      </c>
      <c r="AC50" s="202">
        <v>34.06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317.51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12.32</v>
      </c>
      <c r="E51" s="202">
        <v>0</v>
      </c>
      <c r="F51" s="202">
        <v>0</v>
      </c>
      <c r="G51" s="202">
        <v>31</v>
      </c>
      <c r="H51" s="202">
        <v>0</v>
      </c>
      <c r="I51" s="202">
        <v>9.8699999999999992</v>
      </c>
      <c r="J51" s="202">
        <v>29.84</v>
      </c>
      <c r="K51" s="202">
        <v>201.87</v>
      </c>
      <c r="L51" s="202">
        <v>2.71</v>
      </c>
      <c r="M51" s="202">
        <v>1.22</v>
      </c>
      <c r="N51" s="202">
        <v>2</v>
      </c>
      <c r="O51" s="202">
        <v>2.82</v>
      </c>
      <c r="P51" s="202">
        <v>0.85</v>
      </c>
      <c r="Q51" s="202">
        <v>0.34</v>
      </c>
      <c r="R51" s="202">
        <v>0.36</v>
      </c>
      <c r="S51" s="202">
        <v>0.44</v>
      </c>
      <c r="T51" s="202">
        <v>0</v>
      </c>
      <c r="U51" s="202">
        <v>1.76</v>
      </c>
      <c r="V51" s="202">
        <v>0.31</v>
      </c>
      <c r="W51" s="202">
        <v>0.76</v>
      </c>
      <c r="X51" s="202">
        <v>1.66</v>
      </c>
      <c r="Y51" s="202">
        <v>0</v>
      </c>
      <c r="Z51" s="202">
        <v>2.35</v>
      </c>
      <c r="AA51" s="202">
        <v>1.52</v>
      </c>
      <c r="AB51" s="202">
        <v>0</v>
      </c>
      <c r="AC51" s="202">
        <v>34.06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311.27999999999997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12.32</v>
      </c>
      <c r="E52" s="202">
        <v>0</v>
      </c>
      <c r="F52" s="202">
        <v>0</v>
      </c>
      <c r="G52" s="202">
        <v>31</v>
      </c>
      <c r="H52" s="202">
        <v>0</v>
      </c>
      <c r="I52" s="202">
        <v>9.8699999999999992</v>
      </c>
      <c r="J52" s="202">
        <v>29.84</v>
      </c>
      <c r="K52" s="202">
        <v>221.11</v>
      </c>
      <c r="L52" s="202">
        <v>2.71</v>
      </c>
      <c r="M52" s="202">
        <v>1.22</v>
      </c>
      <c r="N52" s="202">
        <v>2</v>
      </c>
      <c r="O52" s="202">
        <v>2.82</v>
      </c>
      <c r="P52" s="202">
        <v>0.85</v>
      </c>
      <c r="Q52" s="202">
        <v>0.34</v>
      </c>
      <c r="R52" s="202">
        <v>0.36</v>
      </c>
      <c r="S52" s="202">
        <v>0.44</v>
      </c>
      <c r="T52" s="202">
        <v>0</v>
      </c>
      <c r="U52" s="202">
        <v>1.76</v>
      </c>
      <c r="V52" s="202">
        <v>0.31</v>
      </c>
      <c r="W52" s="202">
        <v>0.76</v>
      </c>
      <c r="X52" s="202">
        <v>1.66</v>
      </c>
      <c r="Y52" s="202">
        <v>0</v>
      </c>
      <c r="Z52" s="202">
        <v>2.35</v>
      </c>
      <c r="AA52" s="202">
        <v>1.52</v>
      </c>
      <c r="AB52" s="202">
        <v>0</v>
      </c>
      <c r="AC52" s="202">
        <v>34.06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311.27999999999997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12.32</v>
      </c>
      <c r="E53" s="202">
        <v>0</v>
      </c>
      <c r="F53" s="202">
        <v>0</v>
      </c>
      <c r="G53" s="202">
        <v>31</v>
      </c>
      <c r="H53" s="202">
        <v>0</v>
      </c>
      <c r="I53" s="202">
        <v>9.8699999999999992</v>
      </c>
      <c r="J53" s="202">
        <v>29.84</v>
      </c>
      <c r="K53" s="202">
        <v>242.06</v>
      </c>
      <c r="L53" s="202">
        <v>2.71</v>
      </c>
      <c r="M53" s="202">
        <v>1.22</v>
      </c>
      <c r="N53" s="202">
        <v>2</v>
      </c>
      <c r="O53" s="202">
        <v>2.82</v>
      </c>
      <c r="P53" s="202">
        <v>0.85</v>
      </c>
      <c r="Q53" s="202">
        <v>0.34</v>
      </c>
      <c r="R53" s="202">
        <v>0</v>
      </c>
      <c r="S53" s="202">
        <v>0</v>
      </c>
      <c r="T53" s="202">
        <v>0</v>
      </c>
      <c r="U53" s="202">
        <v>1.76</v>
      </c>
      <c r="V53" s="202">
        <v>0.31</v>
      </c>
      <c r="W53" s="202">
        <v>0.76</v>
      </c>
      <c r="X53" s="202">
        <v>1.66</v>
      </c>
      <c r="Y53" s="202">
        <v>0</v>
      </c>
      <c r="Z53" s="202">
        <v>2.35</v>
      </c>
      <c r="AA53" s="202">
        <v>1.52</v>
      </c>
      <c r="AB53" s="202">
        <v>0</v>
      </c>
      <c r="AC53" s="202">
        <v>34.06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311.27999999999997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12.32</v>
      </c>
      <c r="E54" s="202">
        <v>0</v>
      </c>
      <c r="F54" s="202">
        <v>0</v>
      </c>
      <c r="G54" s="202">
        <v>31</v>
      </c>
      <c r="H54" s="202">
        <v>0</v>
      </c>
      <c r="I54" s="202">
        <v>9.8699999999999992</v>
      </c>
      <c r="J54" s="202">
        <v>29.84</v>
      </c>
      <c r="K54" s="202">
        <v>259.62</v>
      </c>
      <c r="L54" s="202">
        <v>2.71</v>
      </c>
      <c r="M54" s="202">
        <v>1.22</v>
      </c>
      <c r="N54" s="202">
        <v>2</v>
      </c>
      <c r="O54" s="202">
        <v>2.82</v>
      </c>
      <c r="P54" s="202">
        <v>0.85</v>
      </c>
      <c r="Q54" s="202">
        <v>0.34</v>
      </c>
      <c r="R54" s="202">
        <v>0.36</v>
      </c>
      <c r="S54" s="202">
        <v>0.45</v>
      </c>
      <c r="T54" s="202">
        <v>0</v>
      </c>
      <c r="U54" s="202">
        <v>1.76</v>
      </c>
      <c r="V54" s="202">
        <v>0.31</v>
      </c>
      <c r="W54" s="202">
        <v>0.76</v>
      </c>
      <c r="X54" s="202">
        <v>1.66</v>
      </c>
      <c r="Y54" s="202">
        <v>0</v>
      </c>
      <c r="Z54" s="202">
        <v>2.35</v>
      </c>
      <c r="AA54" s="202">
        <v>1.52</v>
      </c>
      <c r="AB54" s="202">
        <v>0</v>
      </c>
      <c r="AC54" s="202">
        <v>34.06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311.27999999999997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12.32</v>
      </c>
      <c r="E55" s="202">
        <v>0</v>
      </c>
      <c r="F55" s="202">
        <v>0</v>
      </c>
      <c r="G55" s="202">
        <v>31</v>
      </c>
      <c r="H55" s="202">
        <v>0</v>
      </c>
      <c r="I55" s="202">
        <v>9.8699999999999992</v>
      </c>
      <c r="J55" s="202">
        <v>29.84</v>
      </c>
      <c r="K55" s="202">
        <v>304.77</v>
      </c>
      <c r="L55" s="202">
        <v>2.71</v>
      </c>
      <c r="M55" s="202">
        <v>1.22</v>
      </c>
      <c r="N55" s="202">
        <v>2</v>
      </c>
      <c r="O55" s="202">
        <v>2.82</v>
      </c>
      <c r="P55" s="202">
        <v>0.85</v>
      </c>
      <c r="Q55" s="202">
        <v>0.34</v>
      </c>
      <c r="R55" s="202">
        <v>0.36</v>
      </c>
      <c r="S55" s="202">
        <v>0.45</v>
      </c>
      <c r="T55" s="202">
        <v>0</v>
      </c>
      <c r="U55" s="202">
        <v>1.76</v>
      </c>
      <c r="V55" s="202">
        <v>0.31</v>
      </c>
      <c r="W55" s="202">
        <v>0.76</v>
      </c>
      <c r="X55" s="202">
        <v>1.66</v>
      </c>
      <c r="Y55" s="202">
        <v>0</v>
      </c>
      <c r="Z55" s="202">
        <v>2.35</v>
      </c>
      <c r="AA55" s="202">
        <v>1.52</v>
      </c>
      <c r="AB55" s="202">
        <v>0</v>
      </c>
      <c r="AC55" s="202">
        <v>34.06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311.27999999999997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12.32</v>
      </c>
      <c r="E56" s="202">
        <v>0</v>
      </c>
      <c r="F56" s="202">
        <v>0</v>
      </c>
      <c r="G56" s="202">
        <v>31</v>
      </c>
      <c r="H56" s="202">
        <v>0</v>
      </c>
      <c r="I56" s="202">
        <v>9.8699999999999992</v>
      </c>
      <c r="J56" s="202">
        <v>29.84</v>
      </c>
      <c r="K56" s="202">
        <v>333.62</v>
      </c>
      <c r="L56" s="202">
        <v>2.71</v>
      </c>
      <c r="M56" s="202">
        <v>1.22</v>
      </c>
      <c r="N56" s="202">
        <v>2</v>
      </c>
      <c r="O56" s="202">
        <v>2.82</v>
      </c>
      <c r="P56" s="202">
        <v>0.85</v>
      </c>
      <c r="Q56" s="202">
        <v>0.34</v>
      </c>
      <c r="R56" s="202">
        <v>0.36</v>
      </c>
      <c r="S56" s="202">
        <v>0.45</v>
      </c>
      <c r="T56" s="202">
        <v>0</v>
      </c>
      <c r="U56" s="202">
        <v>1.76</v>
      </c>
      <c r="V56" s="202">
        <v>0.31</v>
      </c>
      <c r="W56" s="202">
        <v>0.76</v>
      </c>
      <c r="X56" s="202">
        <v>1.66</v>
      </c>
      <c r="Y56" s="202">
        <v>0</v>
      </c>
      <c r="Z56" s="202">
        <v>2.35</v>
      </c>
      <c r="AA56" s="202">
        <v>1.52</v>
      </c>
      <c r="AB56" s="202">
        <v>0</v>
      </c>
      <c r="AC56" s="202">
        <v>34.06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311.27999999999997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12.32</v>
      </c>
      <c r="E57" s="202">
        <v>0</v>
      </c>
      <c r="F57" s="202">
        <v>0</v>
      </c>
      <c r="G57" s="202">
        <v>31</v>
      </c>
      <c r="H57" s="202">
        <v>0</v>
      </c>
      <c r="I57" s="202">
        <v>9.8699999999999992</v>
      </c>
      <c r="J57" s="202">
        <v>29.84</v>
      </c>
      <c r="K57" s="202">
        <v>338.43</v>
      </c>
      <c r="L57" s="202">
        <v>2.71</v>
      </c>
      <c r="M57" s="202">
        <v>1.22</v>
      </c>
      <c r="N57" s="202">
        <v>2</v>
      </c>
      <c r="O57" s="202">
        <v>2.82</v>
      </c>
      <c r="P57" s="202">
        <v>0.85</v>
      </c>
      <c r="Q57" s="202">
        <v>0.34</v>
      </c>
      <c r="R57" s="202">
        <v>0.36</v>
      </c>
      <c r="S57" s="202">
        <v>0.45</v>
      </c>
      <c r="T57" s="202">
        <v>0</v>
      </c>
      <c r="U57" s="202">
        <v>1.76</v>
      </c>
      <c r="V57" s="202">
        <v>0.31</v>
      </c>
      <c r="W57" s="202">
        <v>0.76</v>
      </c>
      <c r="X57" s="202">
        <v>1.66</v>
      </c>
      <c r="Y57" s="202">
        <v>0</v>
      </c>
      <c r="Z57" s="202">
        <v>2.35</v>
      </c>
      <c r="AA57" s="202">
        <v>1.52</v>
      </c>
      <c r="AB57" s="202">
        <v>0</v>
      </c>
      <c r="AC57" s="202">
        <v>34.06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311.27999999999997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12.32</v>
      </c>
      <c r="E58" s="202">
        <v>0</v>
      </c>
      <c r="F58" s="202">
        <v>0</v>
      </c>
      <c r="G58" s="202">
        <v>31</v>
      </c>
      <c r="H58" s="202">
        <v>0</v>
      </c>
      <c r="I58" s="202">
        <v>9.8699999999999992</v>
      </c>
      <c r="J58" s="202">
        <v>29.84</v>
      </c>
      <c r="K58" s="202">
        <v>323.05</v>
      </c>
      <c r="L58" s="202">
        <v>2.71</v>
      </c>
      <c r="M58" s="202">
        <v>1.22</v>
      </c>
      <c r="N58" s="202">
        <v>2</v>
      </c>
      <c r="O58" s="202">
        <v>2.82</v>
      </c>
      <c r="P58" s="202">
        <v>0.85</v>
      </c>
      <c r="Q58" s="202">
        <v>0.34</v>
      </c>
      <c r="R58" s="202">
        <v>0.36</v>
      </c>
      <c r="S58" s="202">
        <v>0.45</v>
      </c>
      <c r="T58" s="202">
        <v>0</v>
      </c>
      <c r="U58" s="202">
        <v>1.76</v>
      </c>
      <c r="V58" s="202">
        <v>0.31</v>
      </c>
      <c r="W58" s="202">
        <v>0.76</v>
      </c>
      <c r="X58" s="202">
        <v>1.66</v>
      </c>
      <c r="Y58" s="202">
        <v>0</v>
      </c>
      <c r="Z58" s="202">
        <v>2.35</v>
      </c>
      <c r="AA58" s="202">
        <v>1.52</v>
      </c>
      <c r="AB58" s="202">
        <v>0</v>
      </c>
      <c r="AC58" s="202">
        <v>34.06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311.27999999999997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12.27</v>
      </c>
      <c r="E59" s="202">
        <v>0</v>
      </c>
      <c r="F59" s="202">
        <v>0</v>
      </c>
      <c r="G59" s="202">
        <v>31</v>
      </c>
      <c r="H59" s="202">
        <v>0</v>
      </c>
      <c r="I59" s="202">
        <v>9.8699999999999992</v>
      </c>
      <c r="J59" s="202">
        <v>29.84</v>
      </c>
      <c r="K59" s="202">
        <v>322.08</v>
      </c>
      <c r="L59" s="202">
        <v>5.67</v>
      </c>
      <c r="M59" s="202">
        <v>1.22</v>
      </c>
      <c r="N59" s="202">
        <v>2</v>
      </c>
      <c r="O59" s="202">
        <v>2.82</v>
      </c>
      <c r="P59" s="202">
        <v>0.85</v>
      </c>
      <c r="Q59" s="202">
        <v>4</v>
      </c>
      <c r="R59" s="202">
        <v>4.3099999999999996</v>
      </c>
      <c r="S59" s="202">
        <v>5.44</v>
      </c>
      <c r="T59" s="202">
        <v>0</v>
      </c>
      <c r="U59" s="202">
        <v>1.76</v>
      </c>
      <c r="V59" s="202">
        <v>0.31</v>
      </c>
      <c r="W59" s="202">
        <v>0.76</v>
      </c>
      <c r="X59" s="202">
        <v>1.66</v>
      </c>
      <c r="Y59" s="202">
        <v>0</v>
      </c>
      <c r="Z59" s="202">
        <v>2.35</v>
      </c>
      <c r="AA59" s="202">
        <v>21.7</v>
      </c>
      <c r="AB59" s="202">
        <v>0</v>
      </c>
      <c r="AC59" s="202">
        <v>34.06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311.27999999999997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12.27</v>
      </c>
      <c r="E60" s="202">
        <v>0</v>
      </c>
      <c r="F60" s="202">
        <v>0</v>
      </c>
      <c r="G60" s="202">
        <v>31</v>
      </c>
      <c r="H60" s="202">
        <v>0</v>
      </c>
      <c r="I60" s="202">
        <v>9.8699999999999992</v>
      </c>
      <c r="J60" s="202">
        <v>29.84</v>
      </c>
      <c r="K60" s="202">
        <v>304.77</v>
      </c>
      <c r="L60" s="202">
        <v>5.67</v>
      </c>
      <c r="M60" s="202">
        <v>1.22</v>
      </c>
      <c r="N60" s="202">
        <v>2</v>
      </c>
      <c r="O60" s="202">
        <v>2.82</v>
      </c>
      <c r="P60" s="202">
        <v>0.85</v>
      </c>
      <c r="Q60" s="202">
        <v>4</v>
      </c>
      <c r="R60" s="202">
        <v>4.3099999999999996</v>
      </c>
      <c r="S60" s="202">
        <v>5.44</v>
      </c>
      <c r="T60" s="202">
        <v>0</v>
      </c>
      <c r="U60" s="202">
        <v>1.76</v>
      </c>
      <c r="V60" s="202">
        <v>0.31</v>
      </c>
      <c r="W60" s="202">
        <v>0.76</v>
      </c>
      <c r="X60" s="202">
        <v>1.66</v>
      </c>
      <c r="Y60" s="202">
        <v>0</v>
      </c>
      <c r="Z60" s="202">
        <v>2.35</v>
      </c>
      <c r="AA60" s="202">
        <v>21.7</v>
      </c>
      <c r="AB60" s="202">
        <v>0</v>
      </c>
      <c r="AC60" s="202">
        <v>34.06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311.27999999999997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12.27</v>
      </c>
      <c r="E61" s="202">
        <v>0</v>
      </c>
      <c r="F61" s="202">
        <v>0</v>
      </c>
      <c r="G61" s="202">
        <v>31</v>
      </c>
      <c r="H61" s="202">
        <v>0</v>
      </c>
      <c r="I61" s="202">
        <v>9.8699999999999992</v>
      </c>
      <c r="J61" s="202">
        <v>29.84</v>
      </c>
      <c r="K61" s="202">
        <v>279.77</v>
      </c>
      <c r="L61" s="202">
        <v>5.67</v>
      </c>
      <c r="M61" s="202">
        <v>1.22</v>
      </c>
      <c r="N61" s="202">
        <v>2</v>
      </c>
      <c r="O61" s="202">
        <v>2.82</v>
      </c>
      <c r="P61" s="202">
        <v>0.85</v>
      </c>
      <c r="Q61" s="202">
        <v>4</v>
      </c>
      <c r="R61" s="202">
        <v>4.3099999999999996</v>
      </c>
      <c r="S61" s="202">
        <v>5.44</v>
      </c>
      <c r="T61" s="202">
        <v>0</v>
      </c>
      <c r="U61" s="202">
        <v>1.76</v>
      </c>
      <c r="V61" s="202">
        <v>0.31</v>
      </c>
      <c r="W61" s="202">
        <v>0.76</v>
      </c>
      <c r="X61" s="202">
        <v>1.66</v>
      </c>
      <c r="Y61" s="202">
        <v>0</v>
      </c>
      <c r="Z61" s="202">
        <v>2.35</v>
      </c>
      <c r="AA61" s="202">
        <v>21.7</v>
      </c>
      <c r="AB61" s="202">
        <v>0</v>
      </c>
      <c r="AC61" s="202">
        <v>34.06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311.27999999999997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12.27</v>
      </c>
      <c r="E62" s="202">
        <v>0</v>
      </c>
      <c r="F62" s="202">
        <v>0</v>
      </c>
      <c r="G62" s="202">
        <v>31</v>
      </c>
      <c r="H62" s="202">
        <v>0</v>
      </c>
      <c r="I62" s="202">
        <v>9.8699999999999992</v>
      </c>
      <c r="J62" s="202">
        <v>29.84</v>
      </c>
      <c r="K62" s="202">
        <v>258.61</v>
      </c>
      <c r="L62" s="202">
        <v>5.67</v>
      </c>
      <c r="M62" s="202">
        <v>1.22</v>
      </c>
      <c r="N62" s="202">
        <v>2</v>
      </c>
      <c r="O62" s="202">
        <v>2.82</v>
      </c>
      <c r="P62" s="202">
        <v>0.85</v>
      </c>
      <c r="Q62" s="202">
        <v>4</v>
      </c>
      <c r="R62" s="202">
        <v>4.3099999999999996</v>
      </c>
      <c r="S62" s="202">
        <v>5.44</v>
      </c>
      <c r="T62" s="202">
        <v>0</v>
      </c>
      <c r="U62" s="202">
        <v>1.76</v>
      </c>
      <c r="V62" s="202">
        <v>0.31</v>
      </c>
      <c r="W62" s="202">
        <v>0.76</v>
      </c>
      <c r="X62" s="202">
        <v>1.66</v>
      </c>
      <c r="Y62" s="202">
        <v>0</v>
      </c>
      <c r="Z62" s="202">
        <v>2.35</v>
      </c>
      <c r="AA62" s="202">
        <v>21.7</v>
      </c>
      <c r="AB62" s="202">
        <v>0</v>
      </c>
      <c r="AC62" s="202">
        <v>34.06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311.27999999999997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12.27</v>
      </c>
      <c r="E63" s="202">
        <v>0</v>
      </c>
      <c r="F63" s="202">
        <v>0</v>
      </c>
      <c r="G63" s="202">
        <v>31</v>
      </c>
      <c r="H63" s="202">
        <v>0</v>
      </c>
      <c r="I63" s="202">
        <v>9.8699999999999992</v>
      </c>
      <c r="J63" s="202">
        <v>29.84</v>
      </c>
      <c r="K63" s="202">
        <v>238.42</v>
      </c>
      <c r="L63" s="202">
        <v>2.71</v>
      </c>
      <c r="M63" s="202">
        <v>1.22</v>
      </c>
      <c r="N63" s="202">
        <v>2</v>
      </c>
      <c r="O63" s="202">
        <v>2.82</v>
      </c>
      <c r="P63" s="202">
        <v>0.85</v>
      </c>
      <c r="Q63" s="202">
        <v>0.87</v>
      </c>
      <c r="R63" s="202">
        <v>0.36</v>
      </c>
      <c r="S63" s="202">
        <v>2.14</v>
      </c>
      <c r="T63" s="202">
        <v>0</v>
      </c>
      <c r="U63" s="202">
        <v>1.76</v>
      </c>
      <c r="V63" s="202">
        <v>0.31</v>
      </c>
      <c r="W63" s="202">
        <v>0.76</v>
      </c>
      <c r="X63" s="202">
        <v>1.66</v>
      </c>
      <c r="Y63" s="202">
        <v>0</v>
      </c>
      <c r="Z63" s="202">
        <v>2.35</v>
      </c>
      <c r="AA63" s="202">
        <v>1.52</v>
      </c>
      <c r="AB63" s="202">
        <v>0</v>
      </c>
      <c r="AC63" s="202">
        <v>34.06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311.27999999999997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12.27</v>
      </c>
      <c r="E64" s="202">
        <v>0</v>
      </c>
      <c r="F64" s="202">
        <v>0</v>
      </c>
      <c r="G64" s="202">
        <v>31</v>
      </c>
      <c r="H64" s="202">
        <v>0</v>
      </c>
      <c r="I64" s="202">
        <v>9.8699999999999992</v>
      </c>
      <c r="J64" s="202">
        <v>29.84</v>
      </c>
      <c r="K64" s="202">
        <v>238.42</v>
      </c>
      <c r="L64" s="202">
        <v>2.71</v>
      </c>
      <c r="M64" s="202">
        <v>1.22</v>
      </c>
      <c r="N64" s="202">
        <v>2</v>
      </c>
      <c r="O64" s="202">
        <v>2.82</v>
      </c>
      <c r="P64" s="202">
        <v>0.85</v>
      </c>
      <c r="Q64" s="202">
        <v>0.34</v>
      </c>
      <c r="R64" s="202">
        <v>0.36</v>
      </c>
      <c r="S64" s="202">
        <v>0.45</v>
      </c>
      <c r="T64" s="202">
        <v>0</v>
      </c>
      <c r="U64" s="202">
        <v>1.76</v>
      </c>
      <c r="V64" s="202">
        <v>0.31</v>
      </c>
      <c r="W64" s="202">
        <v>0.76</v>
      </c>
      <c r="X64" s="202">
        <v>1.66</v>
      </c>
      <c r="Y64" s="202">
        <v>0</v>
      </c>
      <c r="Z64" s="202">
        <v>2.35</v>
      </c>
      <c r="AA64" s="202">
        <v>1.52</v>
      </c>
      <c r="AB64" s="202">
        <v>0</v>
      </c>
      <c r="AC64" s="202">
        <v>34.06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311.27999999999997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12.27</v>
      </c>
      <c r="E65" s="202">
        <v>0</v>
      </c>
      <c r="F65" s="202">
        <v>0</v>
      </c>
      <c r="G65" s="202">
        <v>31</v>
      </c>
      <c r="H65" s="202">
        <v>0</v>
      </c>
      <c r="I65" s="202">
        <v>9.8699999999999992</v>
      </c>
      <c r="J65" s="202">
        <v>29.84</v>
      </c>
      <c r="K65" s="202">
        <v>221.11</v>
      </c>
      <c r="L65" s="202">
        <v>2.71</v>
      </c>
      <c r="M65" s="202">
        <v>1.22</v>
      </c>
      <c r="N65" s="202">
        <v>2</v>
      </c>
      <c r="O65" s="202">
        <v>2.82</v>
      </c>
      <c r="P65" s="202">
        <v>0.85</v>
      </c>
      <c r="Q65" s="202">
        <v>0.34</v>
      </c>
      <c r="R65" s="202">
        <v>0.36</v>
      </c>
      <c r="S65" s="202">
        <v>0.44</v>
      </c>
      <c r="T65" s="202">
        <v>0</v>
      </c>
      <c r="U65" s="202">
        <v>1.76</v>
      </c>
      <c r="V65" s="202">
        <v>0.31</v>
      </c>
      <c r="W65" s="202">
        <v>0.76</v>
      </c>
      <c r="X65" s="202">
        <v>1.66</v>
      </c>
      <c r="Y65" s="202">
        <v>0</v>
      </c>
      <c r="Z65" s="202">
        <v>2.35</v>
      </c>
      <c r="AA65" s="202">
        <v>1.52</v>
      </c>
      <c r="AB65" s="202">
        <v>0</v>
      </c>
      <c r="AC65" s="202">
        <v>34.06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311.27999999999997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12.27</v>
      </c>
      <c r="E66" s="202">
        <v>0</v>
      </c>
      <c r="F66" s="202">
        <v>0</v>
      </c>
      <c r="G66" s="202">
        <v>31</v>
      </c>
      <c r="H66" s="202">
        <v>0</v>
      </c>
      <c r="I66" s="202">
        <v>9.8699999999999992</v>
      </c>
      <c r="J66" s="202">
        <v>29.84</v>
      </c>
      <c r="K66" s="202">
        <v>173.02</v>
      </c>
      <c r="L66" s="202">
        <v>2.71</v>
      </c>
      <c r="M66" s="202">
        <v>1.22</v>
      </c>
      <c r="N66" s="202">
        <v>2</v>
      </c>
      <c r="O66" s="202">
        <v>2.82</v>
      </c>
      <c r="P66" s="202">
        <v>0.85</v>
      </c>
      <c r="Q66" s="202">
        <v>0.34</v>
      </c>
      <c r="R66" s="202">
        <v>0.36</v>
      </c>
      <c r="S66" s="202">
        <v>0.44</v>
      </c>
      <c r="T66" s="202">
        <v>0</v>
      </c>
      <c r="U66" s="202">
        <v>1.76</v>
      </c>
      <c r="V66" s="202">
        <v>0.31</v>
      </c>
      <c r="W66" s="202">
        <v>0.76</v>
      </c>
      <c r="X66" s="202">
        <v>1.66</v>
      </c>
      <c r="Y66" s="202">
        <v>0</v>
      </c>
      <c r="Z66" s="202">
        <v>2.35</v>
      </c>
      <c r="AA66" s="202">
        <v>1.52</v>
      </c>
      <c r="AB66" s="202">
        <v>0</v>
      </c>
      <c r="AC66" s="202">
        <v>34.06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311.27999999999997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12.32</v>
      </c>
      <c r="E67" s="202">
        <v>0</v>
      </c>
      <c r="F67" s="202">
        <v>0</v>
      </c>
      <c r="G67" s="202">
        <v>31</v>
      </c>
      <c r="H67" s="202">
        <v>0</v>
      </c>
      <c r="I67" s="202">
        <v>9.8699999999999992</v>
      </c>
      <c r="J67" s="202">
        <v>29.84</v>
      </c>
      <c r="K67" s="202">
        <v>124.94</v>
      </c>
      <c r="L67" s="202">
        <v>2.71</v>
      </c>
      <c r="M67" s="202">
        <v>1.22</v>
      </c>
      <c r="N67" s="202">
        <v>2</v>
      </c>
      <c r="O67" s="202">
        <v>2.82</v>
      </c>
      <c r="P67" s="202">
        <v>0.85</v>
      </c>
      <c r="Q67" s="202">
        <v>0.35</v>
      </c>
      <c r="R67" s="202">
        <v>0.36</v>
      </c>
      <c r="S67" s="202">
        <v>0.44</v>
      </c>
      <c r="T67" s="202">
        <v>0</v>
      </c>
      <c r="U67" s="202">
        <v>1.76</v>
      </c>
      <c r="V67" s="202">
        <v>0.31</v>
      </c>
      <c r="W67" s="202">
        <v>0.76</v>
      </c>
      <c r="X67" s="202">
        <v>1.66</v>
      </c>
      <c r="Y67" s="202">
        <v>0</v>
      </c>
      <c r="Z67" s="202">
        <v>2.35</v>
      </c>
      <c r="AA67" s="202">
        <v>1.52</v>
      </c>
      <c r="AB67" s="202">
        <v>0</v>
      </c>
      <c r="AC67" s="202">
        <v>34.06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311.27999999999997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12.32</v>
      </c>
      <c r="E68" s="202">
        <v>0</v>
      </c>
      <c r="F68" s="202">
        <v>0</v>
      </c>
      <c r="G68" s="202">
        <v>31</v>
      </c>
      <c r="H68" s="202">
        <v>0</v>
      </c>
      <c r="I68" s="202">
        <v>9.8699999999999992</v>
      </c>
      <c r="J68" s="202">
        <v>29.84</v>
      </c>
      <c r="K68" s="202">
        <v>105.7</v>
      </c>
      <c r="L68" s="202">
        <v>2.71</v>
      </c>
      <c r="M68" s="202">
        <v>1.22</v>
      </c>
      <c r="N68" s="202">
        <v>2</v>
      </c>
      <c r="O68" s="202">
        <v>2.82</v>
      </c>
      <c r="P68" s="202">
        <v>0.85</v>
      </c>
      <c r="Q68" s="202">
        <v>0.35</v>
      </c>
      <c r="R68" s="202">
        <v>0.36</v>
      </c>
      <c r="S68" s="202">
        <v>0.44</v>
      </c>
      <c r="T68" s="202">
        <v>0</v>
      </c>
      <c r="U68" s="202">
        <v>1.76</v>
      </c>
      <c r="V68" s="202">
        <v>0.31</v>
      </c>
      <c r="W68" s="202">
        <v>0.76</v>
      </c>
      <c r="X68" s="202">
        <v>1.66</v>
      </c>
      <c r="Y68" s="202">
        <v>0</v>
      </c>
      <c r="Z68" s="202">
        <v>2.35</v>
      </c>
      <c r="AA68" s="202">
        <v>1.52</v>
      </c>
      <c r="AB68" s="202">
        <v>0</v>
      </c>
      <c r="AC68" s="202">
        <v>34.06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311.27999999999997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12.32</v>
      </c>
      <c r="E69" s="202">
        <v>0</v>
      </c>
      <c r="F69" s="202">
        <v>0</v>
      </c>
      <c r="G69" s="202">
        <v>31</v>
      </c>
      <c r="H69" s="202">
        <v>0</v>
      </c>
      <c r="I69" s="202">
        <v>9.8699999999999992</v>
      </c>
      <c r="J69" s="202">
        <v>29.84</v>
      </c>
      <c r="K69" s="202">
        <v>28.77</v>
      </c>
      <c r="L69" s="202">
        <v>2.71</v>
      </c>
      <c r="M69" s="202">
        <v>1.22</v>
      </c>
      <c r="N69" s="202">
        <v>2</v>
      </c>
      <c r="O69" s="202">
        <v>2.82</v>
      </c>
      <c r="P69" s="202">
        <v>0.85</v>
      </c>
      <c r="Q69" s="202">
        <v>0.35</v>
      </c>
      <c r="R69" s="202">
        <v>0.36</v>
      </c>
      <c r="S69" s="202">
        <v>0.44</v>
      </c>
      <c r="T69" s="202">
        <v>0</v>
      </c>
      <c r="U69" s="202">
        <v>1.76</v>
      </c>
      <c r="V69" s="202">
        <v>0.31</v>
      </c>
      <c r="W69" s="202">
        <v>0.76</v>
      </c>
      <c r="X69" s="202">
        <v>1.66</v>
      </c>
      <c r="Y69" s="202">
        <v>0</v>
      </c>
      <c r="Z69" s="202">
        <v>2.35</v>
      </c>
      <c r="AA69" s="202">
        <v>1.52</v>
      </c>
      <c r="AB69" s="202">
        <v>0</v>
      </c>
      <c r="AC69" s="202">
        <v>34.06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311.27999999999997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12.32</v>
      </c>
      <c r="E70" s="202">
        <v>0</v>
      </c>
      <c r="F70" s="202">
        <v>0</v>
      </c>
      <c r="G70" s="202">
        <v>31</v>
      </c>
      <c r="H70" s="202">
        <v>0</v>
      </c>
      <c r="I70" s="202">
        <v>9.8699999999999992</v>
      </c>
      <c r="J70" s="202">
        <v>29.84</v>
      </c>
      <c r="K70" s="202">
        <v>19.52</v>
      </c>
      <c r="L70" s="202">
        <v>2.71</v>
      </c>
      <c r="M70" s="202">
        <v>1.22</v>
      </c>
      <c r="N70" s="202">
        <v>2</v>
      </c>
      <c r="O70" s="202">
        <v>2.82</v>
      </c>
      <c r="P70" s="202">
        <v>0.85</v>
      </c>
      <c r="Q70" s="202">
        <v>0.35</v>
      </c>
      <c r="R70" s="202">
        <v>0.36</v>
      </c>
      <c r="S70" s="202">
        <v>0.44</v>
      </c>
      <c r="T70" s="202">
        <v>0</v>
      </c>
      <c r="U70" s="202">
        <v>1.76</v>
      </c>
      <c r="V70" s="202">
        <v>0.31</v>
      </c>
      <c r="W70" s="202">
        <v>0.76</v>
      </c>
      <c r="X70" s="202">
        <v>1.66</v>
      </c>
      <c r="Y70" s="202">
        <v>0</v>
      </c>
      <c r="Z70" s="202">
        <v>2.35</v>
      </c>
      <c r="AA70" s="202">
        <v>1.52</v>
      </c>
      <c r="AB70" s="202">
        <v>0</v>
      </c>
      <c r="AC70" s="202">
        <v>34.06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311.27999999999997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12.32</v>
      </c>
      <c r="E71" s="202">
        <v>0</v>
      </c>
      <c r="F71" s="202">
        <v>0</v>
      </c>
      <c r="G71" s="202">
        <v>31</v>
      </c>
      <c r="H71" s="202">
        <v>0</v>
      </c>
      <c r="I71" s="202">
        <v>9.8699999999999992</v>
      </c>
      <c r="J71" s="202">
        <v>29.84</v>
      </c>
      <c r="K71" s="202">
        <v>19.510000000000002</v>
      </c>
      <c r="L71" s="202">
        <v>3.37</v>
      </c>
      <c r="M71" s="202">
        <v>1.22</v>
      </c>
      <c r="N71" s="202">
        <v>2</v>
      </c>
      <c r="O71" s="202">
        <v>2.82</v>
      </c>
      <c r="P71" s="202">
        <v>0.85</v>
      </c>
      <c r="Q71" s="202">
        <v>0.44</v>
      </c>
      <c r="R71" s="202">
        <v>0.36</v>
      </c>
      <c r="S71" s="202">
        <v>0.44</v>
      </c>
      <c r="T71" s="202">
        <v>0</v>
      </c>
      <c r="U71" s="202">
        <v>1.76</v>
      </c>
      <c r="V71" s="202">
        <v>0.31</v>
      </c>
      <c r="W71" s="202">
        <v>0.76</v>
      </c>
      <c r="X71" s="202">
        <v>1.66</v>
      </c>
      <c r="Y71" s="202">
        <v>0</v>
      </c>
      <c r="Z71" s="202">
        <v>2.35</v>
      </c>
      <c r="AA71" s="202">
        <v>1.52</v>
      </c>
      <c r="AB71" s="202">
        <v>0</v>
      </c>
      <c r="AC71" s="202">
        <v>34.06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311.27999999999997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12.32</v>
      </c>
      <c r="E72" s="202">
        <v>0</v>
      </c>
      <c r="F72" s="202">
        <v>0</v>
      </c>
      <c r="G72" s="202">
        <v>31</v>
      </c>
      <c r="H72" s="202">
        <v>0</v>
      </c>
      <c r="I72" s="202">
        <v>9.8699999999999992</v>
      </c>
      <c r="J72" s="202">
        <v>29.84</v>
      </c>
      <c r="K72" s="202">
        <v>19.510000000000002</v>
      </c>
      <c r="L72" s="202">
        <v>2.93</v>
      </c>
      <c r="M72" s="202">
        <v>1.22</v>
      </c>
      <c r="N72" s="202">
        <v>2</v>
      </c>
      <c r="O72" s="202">
        <v>2.82</v>
      </c>
      <c r="P72" s="202">
        <v>0.85</v>
      </c>
      <c r="Q72" s="202">
        <v>0.35</v>
      </c>
      <c r="R72" s="202">
        <v>0.36</v>
      </c>
      <c r="S72" s="202">
        <v>0.44</v>
      </c>
      <c r="T72" s="202">
        <v>0</v>
      </c>
      <c r="U72" s="202">
        <v>1.76</v>
      </c>
      <c r="V72" s="202">
        <v>0.31</v>
      </c>
      <c r="W72" s="202">
        <v>0.76</v>
      </c>
      <c r="X72" s="202">
        <v>1.66</v>
      </c>
      <c r="Y72" s="202">
        <v>0</v>
      </c>
      <c r="Z72" s="202">
        <v>2.35</v>
      </c>
      <c r="AA72" s="202">
        <v>1.52</v>
      </c>
      <c r="AB72" s="202">
        <v>0</v>
      </c>
      <c r="AC72" s="202">
        <v>34.06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311.27999999999997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12.32</v>
      </c>
      <c r="E73" s="202">
        <v>0</v>
      </c>
      <c r="F73" s="202">
        <v>0</v>
      </c>
      <c r="G73" s="202">
        <v>31</v>
      </c>
      <c r="H73" s="202">
        <v>0</v>
      </c>
      <c r="I73" s="202">
        <v>9.8699999999999992</v>
      </c>
      <c r="J73" s="202">
        <v>29.84</v>
      </c>
      <c r="K73" s="202">
        <v>19.510000000000002</v>
      </c>
      <c r="L73" s="202">
        <v>2.71</v>
      </c>
      <c r="M73" s="202">
        <v>1.22</v>
      </c>
      <c r="N73" s="202">
        <v>2</v>
      </c>
      <c r="O73" s="202">
        <v>2.82</v>
      </c>
      <c r="P73" s="202">
        <v>0.85</v>
      </c>
      <c r="Q73" s="202">
        <v>0.35</v>
      </c>
      <c r="R73" s="202">
        <v>0.36</v>
      </c>
      <c r="S73" s="202">
        <v>0.44</v>
      </c>
      <c r="T73" s="202">
        <v>0</v>
      </c>
      <c r="U73" s="202">
        <v>1.76</v>
      </c>
      <c r="V73" s="202">
        <v>0.31</v>
      </c>
      <c r="W73" s="202">
        <v>0.76</v>
      </c>
      <c r="X73" s="202">
        <v>1.66</v>
      </c>
      <c r="Y73" s="202">
        <v>0</v>
      </c>
      <c r="Z73" s="202">
        <v>2.35</v>
      </c>
      <c r="AA73" s="202">
        <v>1.52</v>
      </c>
      <c r="AB73" s="202">
        <v>0</v>
      </c>
      <c r="AC73" s="202">
        <v>34.06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311.27999999999997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12.32</v>
      </c>
      <c r="E74" s="202">
        <v>0</v>
      </c>
      <c r="F74" s="202">
        <v>0</v>
      </c>
      <c r="G74" s="202">
        <v>31</v>
      </c>
      <c r="H74" s="202">
        <v>0</v>
      </c>
      <c r="I74" s="202">
        <v>9.8699999999999992</v>
      </c>
      <c r="J74" s="202">
        <v>29.84</v>
      </c>
      <c r="K74" s="202">
        <v>19.510000000000002</v>
      </c>
      <c r="L74" s="202">
        <v>2.71</v>
      </c>
      <c r="M74" s="202">
        <v>1.22</v>
      </c>
      <c r="N74" s="202">
        <v>2</v>
      </c>
      <c r="O74" s="202">
        <v>2.82</v>
      </c>
      <c r="P74" s="202">
        <v>0.85</v>
      </c>
      <c r="Q74" s="202">
        <v>0.35</v>
      </c>
      <c r="R74" s="202">
        <v>0.36</v>
      </c>
      <c r="S74" s="202">
        <v>0.44</v>
      </c>
      <c r="T74" s="202">
        <v>0</v>
      </c>
      <c r="U74" s="202">
        <v>1.76</v>
      </c>
      <c r="V74" s="202">
        <v>0.31</v>
      </c>
      <c r="W74" s="202">
        <v>0.76</v>
      </c>
      <c r="X74" s="202">
        <v>1.66</v>
      </c>
      <c r="Y74" s="202">
        <v>0</v>
      </c>
      <c r="Z74" s="202">
        <v>2.35</v>
      </c>
      <c r="AA74" s="202">
        <v>1.52</v>
      </c>
      <c r="AB74" s="202">
        <v>0</v>
      </c>
      <c r="AC74" s="202">
        <v>34.06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311.27999999999997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12.45</v>
      </c>
      <c r="E75" s="202">
        <v>0</v>
      </c>
      <c r="F75" s="202">
        <v>0</v>
      </c>
      <c r="G75" s="202">
        <v>31</v>
      </c>
      <c r="H75" s="202">
        <v>0</v>
      </c>
      <c r="I75" s="202">
        <v>9.8699999999999992</v>
      </c>
      <c r="J75" s="202">
        <v>29.84</v>
      </c>
      <c r="K75" s="202">
        <v>19.510000000000002</v>
      </c>
      <c r="L75" s="202">
        <v>2.71</v>
      </c>
      <c r="M75" s="202">
        <v>1.22</v>
      </c>
      <c r="N75" s="202">
        <v>2</v>
      </c>
      <c r="O75" s="202">
        <v>2.82</v>
      </c>
      <c r="P75" s="202">
        <v>0.85</v>
      </c>
      <c r="Q75" s="202">
        <v>0.35</v>
      </c>
      <c r="R75" s="202">
        <v>0.36</v>
      </c>
      <c r="S75" s="202">
        <v>0.44</v>
      </c>
      <c r="T75" s="202">
        <v>0</v>
      </c>
      <c r="U75" s="202">
        <v>1.76</v>
      </c>
      <c r="V75" s="202">
        <v>0.31</v>
      </c>
      <c r="W75" s="202">
        <v>0.76</v>
      </c>
      <c r="X75" s="202">
        <v>1.66</v>
      </c>
      <c r="Y75" s="202">
        <v>0</v>
      </c>
      <c r="Z75" s="202">
        <v>2.35</v>
      </c>
      <c r="AA75" s="202">
        <v>1.21</v>
      </c>
      <c r="AB75" s="202">
        <v>0</v>
      </c>
      <c r="AC75" s="202">
        <v>34.090000000000003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314.39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12.45</v>
      </c>
      <c r="E76" s="202">
        <v>0</v>
      </c>
      <c r="F76" s="202">
        <v>0</v>
      </c>
      <c r="G76" s="202">
        <v>31</v>
      </c>
      <c r="H76" s="202">
        <v>0</v>
      </c>
      <c r="I76" s="202">
        <v>9.8699999999999992</v>
      </c>
      <c r="J76" s="202">
        <v>29.84</v>
      </c>
      <c r="K76" s="202">
        <v>19.510000000000002</v>
      </c>
      <c r="L76" s="202">
        <v>2.71</v>
      </c>
      <c r="M76" s="202">
        <v>1.22</v>
      </c>
      <c r="N76" s="202">
        <v>2</v>
      </c>
      <c r="O76" s="202">
        <v>2.82</v>
      </c>
      <c r="P76" s="202">
        <v>0.85</v>
      </c>
      <c r="Q76" s="202">
        <v>0.35</v>
      </c>
      <c r="R76" s="202">
        <v>0.36</v>
      </c>
      <c r="S76" s="202">
        <v>0.44</v>
      </c>
      <c r="T76" s="202">
        <v>0</v>
      </c>
      <c r="U76" s="202">
        <v>1.76</v>
      </c>
      <c r="V76" s="202">
        <v>0.31</v>
      </c>
      <c r="W76" s="202">
        <v>0.76</v>
      </c>
      <c r="X76" s="202">
        <v>1.66</v>
      </c>
      <c r="Y76" s="202">
        <v>0</v>
      </c>
      <c r="Z76" s="202">
        <v>2.35</v>
      </c>
      <c r="AA76" s="202">
        <v>1.21</v>
      </c>
      <c r="AB76" s="202">
        <v>0</v>
      </c>
      <c r="AC76" s="202">
        <v>34.090000000000003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314.39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12.45</v>
      </c>
      <c r="E77" s="202">
        <v>0</v>
      </c>
      <c r="F77" s="202">
        <v>0</v>
      </c>
      <c r="G77" s="202">
        <v>31</v>
      </c>
      <c r="H77" s="202">
        <v>0</v>
      </c>
      <c r="I77" s="202">
        <v>9.8699999999999992</v>
      </c>
      <c r="J77" s="202">
        <v>29.84</v>
      </c>
      <c r="K77" s="202">
        <v>19.510000000000002</v>
      </c>
      <c r="L77" s="202">
        <v>2.71</v>
      </c>
      <c r="M77" s="202">
        <v>1.22</v>
      </c>
      <c r="N77" s="202">
        <v>2</v>
      </c>
      <c r="O77" s="202">
        <v>2.82</v>
      </c>
      <c r="P77" s="202">
        <v>0.85</v>
      </c>
      <c r="Q77" s="202">
        <v>0.35</v>
      </c>
      <c r="R77" s="202">
        <v>0.36</v>
      </c>
      <c r="S77" s="202">
        <v>0.44</v>
      </c>
      <c r="T77" s="202">
        <v>0</v>
      </c>
      <c r="U77" s="202">
        <v>1.76</v>
      </c>
      <c r="V77" s="202">
        <v>0.31</v>
      </c>
      <c r="W77" s="202">
        <v>0.76</v>
      </c>
      <c r="X77" s="202">
        <v>1.66</v>
      </c>
      <c r="Y77" s="202">
        <v>0</v>
      </c>
      <c r="Z77" s="202">
        <v>2.35</v>
      </c>
      <c r="AA77" s="202">
        <v>1.21</v>
      </c>
      <c r="AB77" s="202">
        <v>0</v>
      </c>
      <c r="AC77" s="202">
        <v>34.090000000000003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314.39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12.45</v>
      </c>
      <c r="E78" s="202">
        <v>0</v>
      </c>
      <c r="F78" s="202">
        <v>0</v>
      </c>
      <c r="G78" s="202">
        <v>31</v>
      </c>
      <c r="H78" s="202">
        <v>0</v>
      </c>
      <c r="I78" s="202">
        <v>9.8699999999999992</v>
      </c>
      <c r="J78" s="202">
        <v>29.84</v>
      </c>
      <c r="K78" s="202">
        <v>19.510000000000002</v>
      </c>
      <c r="L78" s="202">
        <v>2.71</v>
      </c>
      <c r="M78" s="202">
        <v>1.22</v>
      </c>
      <c r="N78" s="202">
        <v>2</v>
      </c>
      <c r="O78" s="202">
        <v>2.82</v>
      </c>
      <c r="P78" s="202">
        <v>0.85</v>
      </c>
      <c r="Q78" s="202">
        <v>0.35</v>
      </c>
      <c r="R78" s="202">
        <v>0.36</v>
      </c>
      <c r="S78" s="202">
        <v>0.44</v>
      </c>
      <c r="T78" s="202">
        <v>0</v>
      </c>
      <c r="U78" s="202">
        <v>1.76</v>
      </c>
      <c r="V78" s="202">
        <v>0.31</v>
      </c>
      <c r="W78" s="202">
        <v>0.76</v>
      </c>
      <c r="X78" s="202">
        <v>1.66</v>
      </c>
      <c r="Y78" s="202">
        <v>0</v>
      </c>
      <c r="Z78" s="202">
        <v>2.35</v>
      </c>
      <c r="AA78" s="202">
        <v>1.21</v>
      </c>
      <c r="AB78" s="202">
        <v>0</v>
      </c>
      <c r="AC78" s="202">
        <v>34.090000000000003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314.39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12.5</v>
      </c>
      <c r="E79" s="202">
        <v>0</v>
      </c>
      <c r="F79" s="202">
        <v>0</v>
      </c>
      <c r="G79" s="202">
        <v>31</v>
      </c>
      <c r="H79" s="202">
        <v>0</v>
      </c>
      <c r="I79" s="202">
        <v>9.8699999999999992</v>
      </c>
      <c r="J79" s="202">
        <v>29.84</v>
      </c>
      <c r="K79" s="202">
        <v>75.3</v>
      </c>
      <c r="L79" s="202">
        <v>2.71</v>
      </c>
      <c r="M79" s="202">
        <v>1.22</v>
      </c>
      <c r="N79" s="202">
        <v>2</v>
      </c>
      <c r="O79" s="202">
        <v>2.82</v>
      </c>
      <c r="P79" s="202">
        <v>0.85</v>
      </c>
      <c r="Q79" s="202">
        <v>0.35</v>
      </c>
      <c r="R79" s="202">
        <v>0.36</v>
      </c>
      <c r="S79" s="202">
        <v>0.44</v>
      </c>
      <c r="T79" s="202">
        <v>0</v>
      </c>
      <c r="U79" s="202">
        <v>1.76</v>
      </c>
      <c r="V79" s="202">
        <v>0.31</v>
      </c>
      <c r="W79" s="202">
        <v>0.76</v>
      </c>
      <c r="X79" s="202">
        <v>1.66</v>
      </c>
      <c r="Y79" s="202">
        <v>0</v>
      </c>
      <c r="Z79" s="202">
        <v>2.35</v>
      </c>
      <c r="AA79" s="202">
        <v>1.21</v>
      </c>
      <c r="AB79" s="202">
        <v>0</v>
      </c>
      <c r="AC79" s="202">
        <v>34.090000000000003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314.39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12.5</v>
      </c>
      <c r="E80" s="202">
        <v>0</v>
      </c>
      <c r="F80" s="202">
        <v>0</v>
      </c>
      <c r="G80" s="202">
        <v>31</v>
      </c>
      <c r="H80" s="202">
        <v>0</v>
      </c>
      <c r="I80" s="202">
        <v>9.8699999999999992</v>
      </c>
      <c r="J80" s="202">
        <v>29.84</v>
      </c>
      <c r="K80" s="202">
        <v>82.62</v>
      </c>
      <c r="L80" s="202">
        <v>2.71</v>
      </c>
      <c r="M80" s="202">
        <v>1.22</v>
      </c>
      <c r="N80" s="202">
        <v>2</v>
      </c>
      <c r="O80" s="202">
        <v>2.82</v>
      </c>
      <c r="P80" s="202">
        <v>0.85</v>
      </c>
      <c r="Q80" s="202">
        <v>0.35</v>
      </c>
      <c r="R80" s="202">
        <v>0.36</v>
      </c>
      <c r="S80" s="202">
        <v>0.44</v>
      </c>
      <c r="T80" s="202">
        <v>0</v>
      </c>
      <c r="U80" s="202">
        <v>1.76</v>
      </c>
      <c r="V80" s="202">
        <v>0.31</v>
      </c>
      <c r="W80" s="202">
        <v>0.76</v>
      </c>
      <c r="X80" s="202">
        <v>1.66</v>
      </c>
      <c r="Y80" s="202">
        <v>0</v>
      </c>
      <c r="Z80" s="202">
        <v>2.35</v>
      </c>
      <c r="AA80" s="202">
        <v>1.21</v>
      </c>
      <c r="AB80" s="202">
        <v>0</v>
      </c>
      <c r="AC80" s="202">
        <v>34.090000000000003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314.39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12.5</v>
      </c>
      <c r="E81" s="202">
        <v>0</v>
      </c>
      <c r="F81" s="202">
        <v>0</v>
      </c>
      <c r="G81" s="202">
        <v>31</v>
      </c>
      <c r="H81" s="202">
        <v>0</v>
      </c>
      <c r="I81" s="202">
        <v>9.8699999999999992</v>
      </c>
      <c r="J81" s="202">
        <v>29.84</v>
      </c>
      <c r="K81" s="202">
        <v>113.4</v>
      </c>
      <c r="L81" s="202">
        <v>2.71</v>
      </c>
      <c r="M81" s="202">
        <v>1.22</v>
      </c>
      <c r="N81" s="202">
        <v>2</v>
      </c>
      <c r="O81" s="202">
        <v>2.82</v>
      </c>
      <c r="P81" s="202">
        <v>0.85</v>
      </c>
      <c r="Q81" s="202">
        <v>0.35</v>
      </c>
      <c r="R81" s="202">
        <v>0.36</v>
      </c>
      <c r="S81" s="202">
        <v>0.44</v>
      </c>
      <c r="T81" s="202">
        <v>0</v>
      </c>
      <c r="U81" s="202">
        <v>1.76</v>
      </c>
      <c r="V81" s="202">
        <v>0.31</v>
      </c>
      <c r="W81" s="202">
        <v>0.76</v>
      </c>
      <c r="X81" s="202">
        <v>1.66</v>
      </c>
      <c r="Y81" s="202">
        <v>0</v>
      </c>
      <c r="Z81" s="202">
        <v>2.35</v>
      </c>
      <c r="AA81" s="202">
        <v>1.21</v>
      </c>
      <c r="AB81" s="202">
        <v>0</v>
      </c>
      <c r="AC81" s="202">
        <v>34.090000000000003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314.39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12.5</v>
      </c>
      <c r="E82" s="202">
        <v>0</v>
      </c>
      <c r="F82" s="202">
        <v>0</v>
      </c>
      <c r="G82" s="202">
        <v>31</v>
      </c>
      <c r="H82" s="202">
        <v>0</v>
      </c>
      <c r="I82" s="202">
        <v>9.8699999999999992</v>
      </c>
      <c r="J82" s="202">
        <v>29.84</v>
      </c>
      <c r="K82" s="202">
        <v>117.25</v>
      </c>
      <c r="L82" s="202">
        <v>2.71</v>
      </c>
      <c r="M82" s="202">
        <v>1.22</v>
      </c>
      <c r="N82" s="202">
        <v>2</v>
      </c>
      <c r="O82" s="202">
        <v>2.82</v>
      </c>
      <c r="P82" s="202">
        <v>0.85</v>
      </c>
      <c r="Q82" s="202">
        <v>0.35</v>
      </c>
      <c r="R82" s="202">
        <v>0.36</v>
      </c>
      <c r="S82" s="202">
        <v>0.44</v>
      </c>
      <c r="T82" s="202">
        <v>0</v>
      </c>
      <c r="U82" s="202">
        <v>1.76</v>
      </c>
      <c r="V82" s="202">
        <v>0.31</v>
      </c>
      <c r="W82" s="202">
        <v>0.76</v>
      </c>
      <c r="X82" s="202">
        <v>1.66</v>
      </c>
      <c r="Y82" s="202">
        <v>0</v>
      </c>
      <c r="Z82" s="202">
        <v>2.35</v>
      </c>
      <c r="AA82" s="202">
        <v>1.21</v>
      </c>
      <c r="AB82" s="202">
        <v>0</v>
      </c>
      <c r="AC82" s="202">
        <v>34.090000000000003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314.39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12.64</v>
      </c>
      <c r="E83" s="202">
        <v>0</v>
      </c>
      <c r="F83" s="202">
        <v>0</v>
      </c>
      <c r="G83" s="202">
        <v>31</v>
      </c>
      <c r="H83" s="202">
        <v>0</v>
      </c>
      <c r="I83" s="202">
        <v>9.8699999999999992</v>
      </c>
      <c r="J83" s="202">
        <v>29.84</v>
      </c>
      <c r="K83" s="202">
        <v>108.59</v>
      </c>
      <c r="L83" s="202">
        <v>2.44</v>
      </c>
      <c r="M83" s="202">
        <v>1.22</v>
      </c>
      <c r="N83" s="202">
        <v>2</v>
      </c>
      <c r="O83" s="202">
        <v>2.82</v>
      </c>
      <c r="P83" s="202">
        <v>0.85</v>
      </c>
      <c r="Q83" s="202">
        <v>0.35</v>
      </c>
      <c r="R83" s="202">
        <v>0.36</v>
      </c>
      <c r="S83" s="202">
        <v>0.44</v>
      </c>
      <c r="T83" s="202">
        <v>0</v>
      </c>
      <c r="U83" s="202">
        <v>1.76</v>
      </c>
      <c r="V83" s="202">
        <v>0.31</v>
      </c>
      <c r="W83" s="202">
        <v>0.76</v>
      </c>
      <c r="X83" s="202">
        <v>1.66</v>
      </c>
      <c r="Y83" s="202">
        <v>0</v>
      </c>
      <c r="Z83" s="202">
        <v>2.35</v>
      </c>
      <c r="AA83" s="202">
        <v>1.21</v>
      </c>
      <c r="AB83" s="202">
        <v>0</v>
      </c>
      <c r="AC83" s="202">
        <v>34.090000000000003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314.39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12.64</v>
      </c>
      <c r="E84" s="202">
        <v>0</v>
      </c>
      <c r="F84" s="202">
        <v>0</v>
      </c>
      <c r="G84" s="202">
        <v>31</v>
      </c>
      <c r="H84" s="202">
        <v>0</v>
      </c>
      <c r="I84" s="202">
        <v>9.8699999999999992</v>
      </c>
      <c r="J84" s="202">
        <v>29.84</v>
      </c>
      <c r="K84" s="202">
        <v>104.74</v>
      </c>
      <c r="L84" s="202">
        <v>2.44</v>
      </c>
      <c r="M84" s="202">
        <v>1.22</v>
      </c>
      <c r="N84" s="202">
        <v>2</v>
      </c>
      <c r="O84" s="202">
        <v>2.82</v>
      </c>
      <c r="P84" s="202">
        <v>0.85</v>
      </c>
      <c r="Q84" s="202">
        <v>0.35</v>
      </c>
      <c r="R84" s="202">
        <v>0.36</v>
      </c>
      <c r="S84" s="202">
        <v>0.44</v>
      </c>
      <c r="T84" s="202">
        <v>0</v>
      </c>
      <c r="U84" s="202">
        <v>1.76</v>
      </c>
      <c r="V84" s="202">
        <v>0.31</v>
      </c>
      <c r="W84" s="202">
        <v>0.76</v>
      </c>
      <c r="X84" s="202">
        <v>1.66</v>
      </c>
      <c r="Y84" s="202">
        <v>0</v>
      </c>
      <c r="Z84" s="202">
        <v>2.35</v>
      </c>
      <c r="AA84" s="202">
        <v>1.21</v>
      </c>
      <c r="AB84" s="202">
        <v>0</v>
      </c>
      <c r="AC84" s="202">
        <v>34.090000000000003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314.39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12.64</v>
      </c>
      <c r="E85" s="202">
        <v>0</v>
      </c>
      <c r="F85" s="202">
        <v>0</v>
      </c>
      <c r="G85" s="202">
        <v>31</v>
      </c>
      <c r="H85" s="202">
        <v>0</v>
      </c>
      <c r="I85" s="202">
        <v>9.8699999999999992</v>
      </c>
      <c r="J85" s="202">
        <v>29.84</v>
      </c>
      <c r="K85" s="202">
        <v>107.63</v>
      </c>
      <c r="L85" s="202">
        <v>2.44</v>
      </c>
      <c r="M85" s="202">
        <v>1.22</v>
      </c>
      <c r="N85" s="202">
        <v>2</v>
      </c>
      <c r="O85" s="202">
        <v>2.82</v>
      </c>
      <c r="P85" s="202">
        <v>0.85</v>
      </c>
      <c r="Q85" s="202">
        <v>0.35</v>
      </c>
      <c r="R85" s="202">
        <v>0.36</v>
      </c>
      <c r="S85" s="202">
        <v>0.44</v>
      </c>
      <c r="T85" s="202">
        <v>0</v>
      </c>
      <c r="U85" s="202">
        <v>1.76</v>
      </c>
      <c r="V85" s="202">
        <v>0.19</v>
      </c>
      <c r="W85" s="202">
        <v>0.76</v>
      </c>
      <c r="X85" s="202">
        <v>1.66</v>
      </c>
      <c r="Y85" s="202">
        <v>0</v>
      </c>
      <c r="Z85" s="202">
        <v>2.35</v>
      </c>
      <c r="AA85" s="202">
        <v>1.21</v>
      </c>
      <c r="AB85" s="202">
        <v>0</v>
      </c>
      <c r="AC85" s="202">
        <v>34.090000000000003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314.39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12.64</v>
      </c>
      <c r="E86" s="202">
        <v>0</v>
      </c>
      <c r="F86" s="202">
        <v>0</v>
      </c>
      <c r="G86" s="202">
        <v>31</v>
      </c>
      <c r="H86" s="202">
        <v>0</v>
      </c>
      <c r="I86" s="202">
        <v>9.8699999999999992</v>
      </c>
      <c r="J86" s="202">
        <v>29.84</v>
      </c>
      <c r="K86" s="202">
        <v>116.28</v>
      </c>
      <c r="L86" s="202">
        <v>2.44</v>
      </c>
      <c r="M86" s="202">
        <v>1.22</v>
      </c>
      <c r="N86" s="202">
        <v>2</v>
      </c>
      <c r="O86" s="202">
        <v>2.82</v>
      </c>
      <c r="P86" s="202">
        <v>0.85</v>
      </c>
      <c r="Q86" s="202">
        <v>0.35</v>
      </c>
      <c r="R86" s="202">
        <v>0.36</v>
      </c>
      <c r="S86" s="202">
        <v>0.44</v>
      </c>
      <c r="T86" s="202">
        <v>0</v>
      </c>
      <c r="U86" s="202">
        <v>1.76</v>
      </c>
      <c r="V86" s="202">
        <v>0.19</v>
      </c>
      <c r="W86" s="202">
        <v>0.76</v>
      </c>
      <c r="X86" s="202">
        <v>1.66</v>
      </c>
      <c r="Y86" s="202">
        <v>0</v>
      </c>
      <c r="Z86" s="202">
        <v>2.35</v>
      </c>
      <c r="AA86" s="202">
        <v>1.21</v>
      </c>
      <c r="AB86" s="202">
        <v>0</v>
      </c>
      <c r="AC86" s="202">
        <v>34.090000000000003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314.39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12.68</v>
      </c>
      <c r="E87" s="202">
        <v>0</v>
      </c>
      <c r="F87" s="202">
        <v>0</v>
      </c>
      <c r="G87" s="202">
        <v>31</v>
      </c>
      <c r="H87" s="202">
        <v>0</v>
      </c>
      <c r="I87" s="202">
        <v>9.8699999999999992</v>
      </c>
      <c r="J87" s="202">
        <v>29.84</v>
      </c>
      <c r="K87" s="202">
        <v>123.98</v>
      </c>
      <c r="L87" s="202">
        <v>2.44</v>
      </c>
      <c r="M87" s="202">
        <v>1.22</v>
      </c>
      <c r="N87" s="202">
        <v>2</v>
      </c>
      <c r="O87" s="202">
        <v>2.82</v>
      </c>
      <c r="P87" s="202">
        <v>0.85</v>
      </c>
      <c r="Q87" s="202">
        <v>0.35</v>
      </c>
      <c r="R87" s="202">
        <v>0.36</v>
      </c>
      <c r="S87" s="202">
        <v>0.44</v>
      </c>
      <c r="T87" s="202">
        <v>0</v>
      </c>
      <c r="U87" s="202">
        <v>1.76</v>
      </c>
      <c r="V87" s="202">
        <v>0.19</v>
      </c>
      <c r="W87" s="202">
        <v>0.76</v>
      </c>
      <c r="X87" s="202">
        <v>1.66</v>
      </c>
      <c r="Y87" s="202">
        <v>0</v>
      </c>
      <c r="Z87" s="202">
        <v>2.35</v>
      </c>
      <c r="AA87" s="202">
        <v>1.21</v>
      </c>
      <c r="AB87" s="202">
        <v>0</v>
      </c>
      <c r="AC87" s="202">
        <v>34.090000000000003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314.39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12.68</v>
      </c>
      <c r="E88" s="202">
        <v>0</v>
      </c>
      <c r="F88" s="202">
        <v>0</v>
      </c>
      <c r="G88" s="202">
        <v>31</v>
      </c>
      <c r="H88" s="202">
        <v>0</v>
      </c>
      <c r="I88" s="202">
        <v>9.8699999999999992</v>
      </c>
      <c r="J88" s="202">
        <v>29.84</v>
      </c>
      <c r="K88" s="202">
        <v>125.9</v>
      </c>
      <c r="L88" s="202">
        <v>2.44</v>
      </c>
      <c r="M88" s="202">
        <v>1.22</v>
      </c>
      <c r="N88" s="202">
        <v>2</v>
      </c>
      <c r="O88" s="202">
        <v>2.82</v>
      </c>
      <c r="P88" s="202">
        <v>0.85</v>
      </c>
      <c r="Q88" s="202">
        <v>0.35</v>
      </c>
      <c r="R88" s="202">
        <v>0.36</v>
      </c>
      <c r="S88" s="202">
        <v>0.44</v>
      </c>
      <c r="T88" s="202">
        <v>0</v>
      </c>
      <c r="U88" s="202">
        <v>1.76</v>
      </c>
      <c r="V88" s="202">
        <v>0.19</v>
      </c>
      <c r="W88" s="202">
        <v>0.76</v>
      </c>
      <c r="X88" s="202">
        <v>1.66</v>
      </c>
      <c r="Y88" s="202">
        <v>0</v>
      </c>
      <c r="Z88" s="202">
        <v>2.35</v>
      </c>
      <c r="AA88" s="202">
        <v>1.21</v>
      </c>
      <c r="AB88" s="202">
        <v>0</v>
      </c>
      <c r="AC88" s="202">
        <v>34.090000000000003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314.39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12.68</v>
      </c>
      <c r="E89" s="202">
        <v>0</v>
      </c>
      <c r="F89" s="202">
        <v>0</v>
      </c>
      <c r="G89" s="202">
        <v>31</v>
      </c>
      <c r="H89" s="202">
        <v>0</v>
      </c>
      <c r="I89" s="202">
        <v>9.8699999999999992</v>
      </c>
      <c r="J89" s="202">
        <v>29.84</v>
      </c>
      <c r="K89" s="202">
        <v>124.94</v>
      </c>
      <c r="L89" s="202">
        <v>2.44</v>
      </c>
      <c r="M89" s="202">
        <v>1.22</v>
      </c>
      <c r="N89" s="202">
        <v>2</v>
      </c>
      <c r="O89" s="202">
        <v>2.82</v>
      </c>
      <c r="P89" s="202">
        <v>0.85</v>
      </c>
      <c r="Q89" s="202">
        <v>0.35</v>
      </c>
      <c r="R89" s="202">
        <v>0.36</v>
      </c>
      <c r="S89" s="202">
        <v>0.44</v>
      </c>
      <c r="T89" s="202">
        <v>0</v>
      </c>
      <c r="U89" s="202">
        <v>1.76</v>
      </c>
      <c r="V89" s="202">
        <v>0.19</v>
      </c>
      <c r="W89" s="202">
        <v>0.76</v>
      </c>
      <c r="X89" s="202">
        <v>1.66</v>
      </c>
      <c r="Y89" s="202">
        <v>0</v>
      </c>
      <c r="Z89" s="202">
        <v>2.35</v>
      </c>
      <c r="AA89" s="202">
        <v>1.21</v>
      </c>
      <c r="AB89" s="202">
        <v>0</v>
      </c>
      <c r="AC89" s="202">
        <v>34.090000000000003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314.39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12.68</v>
      </c>
      <c r="E90" s="202">
        <v>0</v>
      </c>
      <c r="F90" s="202">
        <v>0</v>
      </c>
      <c r="G90" s="202">
        <v>31</v>
      </c>
      <c r="H90" s="202">
        <v>0</v>
      </c>
      <c r="I90" s="202">
        <v>9.8699999999999992</v>
      </c>
      <c r="J90" s="202">
        <v>29.84</v>
      </c>
      <c r="K90" s="202">
        <v>122.05</v>
      </c>
      <c r="L90" s="202">
        <v>2.44</v>
      </c>
      <c r="M90" s="202">
        <v>1.22</v>
      </c>
      <c r="N90" s="202">
        <v>2</v>
      </c>
      <c r="O90" s="202">
        <v>2.82</v>
      </c>
      <c r="P90" s="202">
        <v>0.85</v>
      </c>
      <c r="Q90" s="202">
        <v>0.35</v>
      </c>
      <c r="R90" s="202">
        <v>0.36</v>
      </c>
      <c r="S90" s="202">
        <v>0.44</v>
      </c>
      <c r="T90" s="202">
        <v>0</v>
      </c>
      <c r="U90" s="202">
        <v>1.76</v>
      </c>
      <c r="V90" s="202">
        <v>0.19</v>
      </c>
      <c r="W90" s="202">
        <v>0.76</v>
      </c>
      <c r="X90" s="202">
        <v>1.66</v>
      </c>
      <c r="Y90" s="202">
        <v>0</v>
      </c>
      <c r="Z90" s="202">
        <v>2.35</v>
      </c>
      <c r="AA90" s="202">
        <v>1.21</v>
      </c>
      <c r="AB90" s="202">
        <v>0</v>
      </c>
      <c r="AC90" s="202">
        <v>34.090000000000003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314.39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12.68</v>
      </c>
      <c r="E91" s="202">
        <v>0</v>
      </c>
      <c r="F91" s="202">
        <v>0</v>
      </c>
      <c r="G91" s="202">
        <v>31</v>
      </c>
      <c r="H91" s="202">
        <v>0</v>
      </c>
      <c r="I91" s="202">
        <v>9.8699999999999992</v>
      </c>
      <c r="J91" s="202">
        <v>29.84</v>
      </c>
      <c r="K91" s="202">
        <v>125.9</v>
      </c>
      <c r="L91" s="202">
        <v>2.71</v>
      </c>
      <c r="M91" s="202">
        <v>1.22</v>
      </c>
      <c r="N91" s="202">
        <v>2</v>
      </c>
      <c r="O91" s="202">
        <v>2.82</v>
      </c>
      <c r="P91" s="202">
        <v>0.85</v>
      </c>
      <c r="Q91" s="202">
        <v>0.35</v>
      </c>
      <c r="R91" s="202">
        <v>0.36</v>
      </c>
      <c r="S91" s="202">
        <v>0.44</v>
      </c>
      <c r="T91" s="202">
        <v>0</v>
      </c>
      <c r="U91" s="202">
        <v>1.76</v>
      </c>
      <c r="V91" s="202">
        <v>0</v>
      </c>
      <c r="W91" s="202">
        <v>0.76</v>
      </c>
      <c r="X91" s="202">
        <v>1.66</v>
      </c>
      <c r="Y91" s="202">
        <v>0</v>
      </c>
      <c r="Z91" s="202">
        <v>2.35</v>
      </c>
      <c r="AA91" s="202">
        <v>0</v>
      </c>
      <c r="AB91" s="202">
        <v>0</v>
      </c>
      <c r="AC91" s="202">
        <v>34.090000000000003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314.39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12.68</v>
      </c>
      <c r="E92" s="202">
        <v>0</v>
      </c>
      <c r="F92" s="202">
        <v>0</v>
      </c>
      <c r="G92" s="202">
        <v>31</v>
      </c>
      <c r="H92" s="202">
        <v>0</v>
      </c>
      <c r="I92" s="202">
        <v>9.8699999999999992</v>
      </c>
      <c r="J92" s="202">
        <v>29.84</v>
      </c>
      <c r="K92" s="202">
        <v>132.63</v>
      </c>
      <c r="L92" s="202">
        <v>2.71</v>
      </c>
      <c r="M92" s="202">
        <v>1.22</v>
      </c>
      <c r="N92" s="202">
        <v>2</v>
      </c>
      <c r="O92" s="202">
        <v>2.82</v>
      </c>
      <c r="P92" s="202">
        <v>0.85</v>
      </c>
      <c r="Q92" s="202">
        <v>0.35</v>
      </c>
      <c r="R92" s="202">
        <v>0.36</v>
      </c>
      <c r="S92" s="202">
        <v>0.44</v>
      </c>
      <c r="T92" s="202">
        <v>0</v>
      </c>
      <c r="U92" s="202">
        <v>1.76</v>
      </c>
      <c r="V92" s="202">
        <v>0</v>
      </c>
      <c r="W92" s="202">
        <v>0.76</v>
      </c>
      <c r="X92" s="202">
        <v>1.66</v>
      </c>
      <c r="Y92" s="202">
        <v>0</v>
      </c>
      <c r="Z92" s="202">
        <v>2.35</v>
      </c>
      <c r="AA92" s="202">
        <v>0</v>
      </c>
      <c r="AB92" s="202">
        <v>0</v>
      </c>
      <c r="AC92" s="202">
        <v>34.090000000000003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314.39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12.68</v>
      </c>
      <c r="E93" s="202">
        <v>0</v>
      </c>
      <c r="F93" s="202">
        <v>0</v>
      </c>
      <c r="G93" s="202">
        <v>31</v>
      </c>
      <c r="H93" s="202">
        <v>0</v>
      </c>
      <c r="I93" s="202">
        <v>9.8699999999999992</v>
      </c>
      <c r="J93" s="202">
        <v>29.84</v>
      </c>
      <c r="K93" s="202">
        <v>149.94</v>
      </c>
      <c r="L93" s="202">
        <v>2.71</v>
      </c>
      <c r="M93" s="202">
        <v>1.22</v>
      </c>
      <c r="N93" s="202">
        <v>2</v>
      </c>
      <c r="O93" s="202">
        <v>2.82</v>
      </c>
      <c r="P93" s="202">
        <v>0.85</v>
      </c>
      <c r="Q93" s="202">
        <v>0.35</v>
      </c>
      <c r="R93" s="202">
        <v>0.36</v>
      </c>
      <c r="S93" s="202">
        <v>0.44</v>
      </c>
      <c r="T93" s="202">
        <v>0</v>
      </c>
      <c r="U93" s="202">
        <v>1.76</v>
      </c>
      <c r="V93" s="202">
        <v>0</v>
      </c>
      <c r="W93" s="202">
        <v>0.76</v>
      </c>
      <c r="X93" s="202">
        <v>1.66</v>
      </c>
      <c r="Y93" s="202">
        <v>0</v>
      </c>
      <c r="Z93" s="202">
        <v>2.35</v>
      </c>
      <c r="AA93" s="202">
        <v>0</v>
      </c>
      <c r="AB93" s="202">
        <v>0</v>
      </c>
      <c r="AC93" s="202">
        <v>34.07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314.39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12.68</v>
      </c>
      <c r="E94" s="202">
        <v>0</v>
      </c>
      <c r="F94" s="202">
        <v>0</v>
      </c>
      <c r="G94" s="202">
        <v>31</v>
      </c>
      <c r="H94" s="202">
        <v>0</v>
      </c>
      <c r="I94" s="202">
        <v>9.8699999999999992</v>
      </c>
      <c r="J94" s="202">
        <v>29.84</v>
      </c>
      <c r="K94" s="202">
        <v>153.79</v>
      </c>
      <c r="L94" s="202">
        <v>2.71</v>
      </c>
      <c r="M94" s="202">
        <v>1.22</v>
      </c>
      <c r="N94" s="202">
        <v>2</v>
      </c>
      <c r="O94" s="202">
        <v>2.82</v>
      </c>
      <c r="P94" s="202">
        <v>0.85</v>
      </c>
      <c r="Q94" s="202">
        <v>0.35</v>
      </c>
      <c r="R94" s="202">
        <v>0.36</v>
      </c>
      <c r="S94" s="202">
        <v>0.44</v>
      </c>
      <c r="T94" s="202">
        <v>0</v>
      </c>
      <c r="U94" s="202">
        <v>1.76</v>
      </c>
      <c r="V94" s="202">
        <v>0</v>
      </c>
      <c r="W94" s="202">
        <v>0.76</v>
      </c>
      <c r="X94" s="202">
        <v>8.98</v>
      </c>
      <c r="Y94" s="202">
        <v>0</v>
      </c>
      <c r="Z94" s="202">
        <v>2.35</v>
      </c>
      <c r="AA94" s="202">
        <v>0</v>
      </c>
      <c r="AB94" s="202">
        <v>0</v>
      </c>
      <c r="AC94" s="202">
        <v>34.07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314.39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12.68</v>
      </c>
      <c r="E95" s="202">
        <v>0</v>
      </c>
      <c r="F95" s="202">
        <v>0</v>
      </c>
      <c r="G95" s="202">
        <v>31</v>
      </c>
      <c r="H95" s="202">
        <v>0</v>
      </c>
      <c r="I95" s="202">
        <v>9.8699999999999992</v>
      </c>
      <c r="J95" s="202">
        <v>29.84</v>
      </c>
      <c r="K95" s="202">
        <v>157.63999999999999</v>
      </c>
      <c r="L95" s="202">
        <v>2.71</v>
      </c>
      <c r="M95" s="202">
        <v>1.22</v>
      </c>
      <c r="N95" s="202">
        <v>2</v>
      </c>
      <c r="O95" s="202">
        <v>2.82</v>
      </c>
      <c r="P95" s="202">
        <v>0.85</v>
      </c>
      <c r="Q95" s="202">
        <v>0.35</v>
      </c>
      <c r="R95" s="202">
        <v>0.36</v>
      </c>
      <c r="S95" s="202">
        <v>0.44</v>
      </c>
      <c r="T95" s="202">
        <v>0</v>
      </c>
      <c r="U95" s="202">
        <v>1.76</v>
      </c>
      <c r="V95" s="202">
        <v>0</v>
      </c>
      <c r="W95" s="202">
        <v>0.76</v>
      </c>
      <c r="X95" s="202">
        <v>1.66</v>
      </c>
      <c r="Y95" s="202">
        <v>0</v>
      </c>
      <c r="Z95" s="202">
        <v>2.35</v>
      </c>
      <c r="AA95" s="202">
        <v>0</v>
      </c>
      <c r="AB95" s="202">
        <v>0</v>
      </c>
      <c r="AC95" s="202">
        <v>34.07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314.39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12.68</v>
      </c>
      <c r="E96" s="202">
        <v>0</v>
      </c>
      <c r="F96" s="202">
        <v>0</v>
      </c>
      <c r="G96" s="202">
        <v>31</v>
      </c>
      <c r="H96" s="202">
        <v>0</v>
      </c>
      <c r="I96" s="202">
        <v>9.8699999999999992</v>
      </c>
      <c r="J96" s="202">
        <v>29.84</v>
      </c>
      <c r="K96" s="202">
        <v>159.56</v>
      </c>
      <c r="L96" s="202">
        <v>2.71</v>
      </c>
      <c r="M96" s="202">
        <v>1.22</v>
      </c>
      <c r="N96" s="202">
        <v>2</v>
      </c>
      <c r="O96" s="202">
        <v>2.82</v>
      </c>
      <c r="P96" s="202">
        <v>0.85</v>
      </c>
      <c r="Q96" s="202">
        <v>0.35</v>
      </c>
      <c r="R96" s="202">
        <v>0.36</v>
      </c>
      <c r="S96" s="202">
        <v>0.44</v>
      </c>
      <c r="T96" s="202">
        <v>0</v>
      </c>
      <c r="U96" s="202">
        <v>1.76</v>
      </c>
      <c r="V96" s="202">
        <v>0</v>
      </c>
      <c r="W96" s="202">
        <v>0.76</v>
      </c>
      <c r="X96" s="202">
        <v>1.66</v>
      </c>
      <c r="Y96" s="202">
        <v>0</v>
      </c>
      <c r="Z96" s="202">
        <v>2.35</v>
      </c>
      <c r="AA96" s="202">
        <v>0</v>
      </c>
      <c r="AB96" s="202">
        <v>0</v>
      </c>
      <c r="AC96" s="202">
        <v>34.07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314.39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12.68</v>
      </c>
      <c r="E97" s="202">
        <v>0</v>
      </c>
      <c r="F97" s="202">
        <v>0</v>
      </c>
      <c r="G97" s="202">
        <v>31</v>
      </c>
      <c r="H97" s="202">
        <v>0</v>
      </c>
      <c r="I97" s="202">
        <v>9.8699999999999992</v>
      </c>
      <c r="J97" s="202">
        <v>29.84</v>
      </c>
      <c r="K97" s="202">
        <v>206.68</v>
      </c>
      <c r="L97" s="202">
        <v>2.71</v>
      </c>
      <c r="M97" s="202">
        <v>1.22</v>
      </c>
      <c r="N97" s="202">
        <v>2</v>
      </c>
      <c r="O97" s="202">
        <v>2.82</v>
      </c>
      <c r="P97" s="202">
        <v>0.85</v>
      </c>
      <c r="Q97" s="202">
        <v>0.35</v>
      </c>
      <c r="R97" s="202">
        <v>0.36</v>
      </c>
      <c r="S97" s="202">
        <v>0.44</v>
      </c>
      <c r="T97" s="202">
        <v>0</v>
      </c>
      <c r="U97" s="202">
        <v>1.76</v>
      </c>
      <c r="V97" s="202">
        <v>0</v>
      </c>
      <c r="W97" s="202">
        <v>0.76</v>
      </c>
      <c r="X97" s="202">
        <v>1.66</v>
      </c>
      <c r="Y97" s="202">
        <v>0</v>
      </c>
      <c r="Z97" s="202">
        <v>2.35</v>
      </c>
      <c r="AA97" s="202">
        <v>0</v>
      </c>
      <c r="AB97" s="202">
        <v>0</v>
      </c>
      <c r="AC97" s="202">
        <v>34.07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314.39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12.68</v>
      </c>
      <c r="E98" s="202">
        <v>0</v>
      </c>
      <c r="F98" s="202">
        <v>0</v>
      </c>
      <c r="G98" s="202">
        <v>31</v>
      </c>
      <c r="H98" s="202">
        <v>0</v>
      </c>
      <c r="I98" s="202">
        <v>9.8699999999999992</v>
      </c>
      <c r="J98" s="202">
        <v>29.84</v>
      </c>
      <c r="K98" s="202">
        <v>240.34</v>
      </c>
      <c r="L98" s="202">
        <v>2.71</v>
      </c>
      <c r="M98" s="202">
        <v>1.22</v>
      </c>
      <c r="N98" s="202">
        <v>2</v>
      </c>
      <c r="O98" s="202">
        <v>2.82</v>
      </c>
      <c r="P98" s="202">
        <v>0.85</v>
      </c>
      <c r="Q98" s="202">
        <v>0.35</v>
      </c>
      <c r="R98" s="202">
        <v>0.36</v>
      </c>
      <c r="S98" s="202">
        <v>0.44</v>
      </c>
      <c r="T98" s="202">
        <v>0</v>
      </c>
      <c r="U98" s="202">
        <v>1.76</v>
      </c>
      <c r="V98" s="202">
        <v>0</v>
      </c>
      <c r="W98" s="202">
        <v>0.76</v>
      </c>
      <c r="X98" s="202">
        <v>1.66</v>
      </c>
      <c r="Y98" s="202">
        <v>0</v>
      </c>
      <c r="Z98" s="202">
        <v>2.35</v>
      </c>
      <c r="AA98" s="202">
        <v>0</v>
      </c>
      <c r="AB98" s="202">
        <v>0</v>
      </c>
      <c r="AC98" s="202">
        <v>34.07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314.39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0.3015450000000004</v>
      </c>
      <c r="E99">
        <f t="shared" si="0"/>
        <v>0</v>
      </c>
      <c r="F99">
        <f t="shared" si="0"/>
        <v>0</v>
      </c>
      <c r="G99">
        <f t="shared" si="0"/>
        <v>0.74399999999999999</v>
      </c>
      <c r="H99">
        <f t="shared" si="0"/>
        <v>0</v>
      </c>
      <c r="I99">
        <f t="shared" si="0"/>
        <v>0.23688000000000009</v>
      </c>
      <c r="J99">
        <f t="shared" si="0"/>
        <v>0.71616000000000046</v>
      </c>
      <c r="K99">
        <f t="shared" si="0"/>
        <v>3.6379275000000026</v>
      </c>
      <c r="L99">
        <f t="shared" si="0"/>
        <v>7.9809999999999964E-2</v>
      </c>
      <c r="M99">
        <f t="shared" si="0"/>
        <v>2.927999999999998E-2</v>
      </c>
      <c r="N99">
        <f t="shared" si="0"/>
        <v>4.8000000000000001E-2</v>
      </c>
      <c r="O99">
        <f t="shared" si="0"/>
        <v>6.7679999999999879E-2</v>
      </c>
      <c r="P99">
        <f t="shared" si="0"/>
        <v>2.049999999999999E-2</v>
      </c>
      <c r="Q99">
        <f t="shared" si="0"/>
        <v>2.7567499999999953E-2</v>
      </c>
      <c r="R99">
        <f t="shared" si="0"/>
        <v>3.0134999999999988E-2</v>
      </c>
      <c r="S99">
        <f t="shared" si="0"/>
        <v>3.8872499999999963E-2</v>
      </c>
      <c r="T99">
        <f t="shared" si="0"/>
        <v>0</v>
      </c>
      <c r="U99">
        <f t="shared" si="0"/>
        <v>4.4532499999999975E-2</v>
      </c>
      <c r="V99">
        <f t="shared" si="0"/>
        <v>2.0325000000000034E-2</v>
      </c>
      <c r="W99">
        <f t="shared" si="0"/>
        <v>4.7354999999999828E-2</v>
      </c>
      <c r="X99">
        <f t="shared" si="0"/>
        <v>0.10392750000000052</v>
      </c>
      <c r="Y99">
        <f t="shared" si="0"/>
        <v>0</v>
      </c>
      <c r="Z99">
        <f t="shared" si="0"/>
        <v>0.16120000000000045</v>
      </c>
      <c r="AA99">
        <f t="shared" si="0"/>
        <v>9.7877499999999881E-2</v>
      </c>
      <c r="AB99">
        <f t="shared" si="0"/>
        <v>0</v>
      </c>
      <c r="AC99">
        <f t="shared" si="0"/>
        <v>0.81773500000000043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7.5921299999999938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45635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-26</v>
      </c>
      <c r="D3" s="103">
        <f>'IDT-1 Calculation'!DH3</f>
        <v>0</v>
      </c>
      <c r="E3" s="103">
        <f>'IDT-1 Calculation'!DI3</f>
        <v>0</v>
      </c>
      <c r="F3" s="103">
        <f>'IDT-1 Calculation'!DJ3</f>
        <v>26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-46</v>
      </c>
      <c r="D4" s="95">
        <f>'IDT-1 Calculation'!DH4</f>
        <v>0</v>
      </c>
      <c r="E4" s="95">
        <f>'IDT-1 Calculation'!DI4</f>
        <v>0</v>
      </c>
      <c r="F4" s="95">
        <f>'IDT-1 Calculation'!DJ4</f>
        <v>46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-56</v>
      </c>
      <c r="D5" s="95">
        <f>'IDT-1 Calculation'!DH5</f>
        <v>0</v>
      </c>
      <c r="E5" s="95">
        <f>'IDT-1 Calculation'!DI5</f>
        <v>0</v>
      </c>
      <c r="F5" s="95">
        <f>'IDT-1 Calculation'!DJ5</f>
        <v>56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-62.396999999999998</v>
      </c>
      <c r="D6" s="95">
        <f>'IDT-1 Calculation'!DH6</f>
        <v>0</v>
      </c>
      <c r="E6" s="95">
        <f>'IDT-1 Calculation'!DI6</f>
        <v>0</v>
      </c>
      <c r="F6" s="95">
        <f>'IDT-1 Calculation'!DJ6</f>
        <v>62.396999999999998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-50.173000000000002</v>
      </c>
      <c r="D7" s="95">
        <f>'IDT-1 Calculation'!DH7</f>
        <v>0</v>
      </c>
      <c r="E7" s="95">
        <f>'IDT-1 Calculation'!DI7</f>
        <v>0</v>
      </c>
      <c r="F7" s="95">
        <f>'IDT-1 Calculation'!DJ7</f>
        <v>50.173000000000002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-43.033000000000001</v>
      </c>
      <c r="D8" s="95">
        <f>'IDT-1 Calculation'!DH8</f>
        <v>0</v>
      </c>
      <c r="E8" s="95">
        <f>'IDT-1 Calculation'!DI8</f>
        <v>0</v>
      </c>
      <c r="F8" s="95">
        <f>'IDT-1 Calculation'!DJ8</f>
        <v>43.033000000000001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-40.142000000000003</v>
      </c>
      <c r="D9" s="95">
        <f>'IDT-1 Calculation'!DH9</f>
        <v>0</v>
      </c>
      <c r="E9" s="95">
        <f>'IDT-1 Calculation'!DI9</f>
        <v>0</v>
      </c>
      <c r="F9" s="95">
        <f>'IDT-1 Calculation'!DJ9</f>
        <v>40.142000000000003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-37.625</v>
      </c>
      <c r="D10" s="95">
        <f>'IDT-1 Calculation'!DH10</f>
        <v>0</v>
      </c>
      <c r="E10" s="95">
        <f>'IDT-1 Calculation'!DI10</f>
        <v>0</v>
      </c>
      <c r="F10" s="95">
        <f>'IDT-1 Calculation'!DJ10</f>
        <v>37.625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-38.753999999999998</v>
      </c>
      <c r="D11" s="95">
        <f>'IDT-1 Calculation'!DH11</f>
        <v>0</v>
      </c>
      <c r="E11" s="95">
        <f>'IDT-1 Calculation'!DI11</f>
        <v>0</v>
      </c>
      <c r="F11" s="95">
        <f>'IDT-1 Calculation'!DJ11</f>
        <v>38.753999999999998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-28.274999999999999</v>
      </c>
      <c r="D12" s="95">
        <f>'IDT-1 Calculation'!DH12</f>
        <v>0</v>
      </c>
      <c r="E12" s="95">
        <f>'IDT-1 Calculation'!DI12</f>
        <v>0</v>
      </c>
      <c r="F12" s="95">
        <f>'IDT-1 Calculation'!DJ12</f>
        <v>28.274999999999999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-18.484000000000002</v>
      </c>
      <c r="D13" s="95">
        <f>'IDT-1 Calculation'!DH13</f>
        <v>0</v>
      </c>
      <c r="E13" s="95">
        <f>'IDT-1 Calculation'!DI13</f>
        <v>0</v>
      </c>
      <c r="F13" s="95">
        <f>'IDT-1 Calculation'!DJ13</f>
        <v>18.484000000000002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-17.844000000000001</v>
      </c>
      <c r="D14" s="95">
        <f>'IDT-1 Calculation'!DH14</f>
        <v>0</v>
      </c>
      <c r="E14" s="95">
        <f>'IDT-1 Calculation'!DI14</f>
        <v>0</v>
      </c>
      <c r="F14" s="95">
        <f>'IDT-1 Calculation'!DJ14</f>
        <v>17.844000000000001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-11.444000000000001</v>
      </c>
      <c r="D15" s="95">
        <f>'IDT-1 Calculation'!DH15</f>
        <v>0</v>
      </c>
      <c r="E15" s="95">
        <f>'IDT-1 Calculation'!DI15</f>
        <v>0</v>
      </c>
      <c r="F15" s="95">
        <f>'IDT-1 Calculation'!DJ15</f>
        <v>11.444000000000001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-13.204000000000001</v>
      </c>
      <c r="D16" s="95">
        <f>'IDT-1 Calculation'!DH16</f>
        <v>0</v>
      </c>
      <c r="E16" s="95">
        <f>'IDT-1 Calculation'!DI16</f>
        <v>0</v>
      </c>
      <c r="F16" s="95">
        <f>'IDT-1 Calculation'!DJ16</f>
        <v>13.204000000000001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-11.364000000000001</v>
      </c>
      <c r="D17" s="95">
        <f>'IDT-1 Calculation'!DH17</f>
        <v>0</v>
      </c>
      <c r="E17" s="95">
        <f>'IDT-1 Calculation'!DI17</f>
        <v>0</v>
      </c>
      <c r="F17" s="95">
        <f>'IDT-1 Calculation'!DJ17</f>
        <v>11.364000000000001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-12.154</v>
      </c>
      <c r="D18" s="95">
        <f>'IDT-1 Calculation'!DH18</f>
        <v>0</v>
      </c>
      <c r="E18" s="95">
        <f>'IDT-1 Calculation'!DI18</f>
        <v>0</v>
      </c>
      <c r="F18" s="95">
        <f>'IDT-1 Calculation'!DJ18</f>
        <v>12.154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-11.775</v>
      </c>
      <c r="D19" s="95">
        <f>'IDT-1 Calculation'!DH19</f>
        <v>0</v>
      </c>
      <c r="E19" s="95">
        <f>'IDT-1 Calculation'!DI19</f>
        <v>0</v>
      </c>
      <c r="F19" s="95">
        <f>'IDT-1 Calculation'!DJ19</f>
        <v>11.775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-18.515000000000001</v>
      </c>
      <c r="D20" s="95">
        <f>'IDT-1 Calculation'!DH20</f>
        <v>0</v>
      </c>
      <c r="E20" s="95">
        <f>'IDT-1 Calculation'!DI20</f>
        <v>0</v>
      </c>
      <c r="F20" s="95">
        <f>'IDT-1 Calculation'!DJ20</f>
        <v>18.515000000000001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-30.954999999999998</v>
      </c>
      <c r="D21" s="95">
        <f>'IDT-1 Calculation'!DH21</f>
        <v>0</v>
      </c>
      <c r="E21" s="95">
        <f>'IDT-1 Calculation'!DI21</f>
        <v>0</v>
      </c>
      <c r="F21" s="95">
        <f>'IDT-1 Calculation'!DJ21</f>
        <v>30.954999999999998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-50.753999999999998</v>
      </c>
      <c r="D22" s="95">
        <f>'IDT-1 Calculation'!DH22</f>
        <v>0</v>
      </c>
      <c r="E22" s="95">
        <f>'IDT-1 Calculation'!DI22</f>
        <v>0</v>
      </c>
      <c r="F22" s="95">
        <f>'IDT-1 Calculation'!DJ22</f>
        <v>50.753999999999998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-73</v>
      </c>
      <c r="D23" s="95">
        <f>'IDT-1 Calculation'!DH23</f>
        <v>0</v>
      </c>
      <c r="E23" s="95">
        <f>'IDT-1 Calculation'!DI23</f>
        <v>0</v>
      </c>
      <c r="F23" s="95">
        <f>'IDT-1 Calculation'!DJ23</f>
        <v>73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-58</v>
      </c>
      <c r="D24" s="95">
        <f>'IDT-1 Calculation'!DH24</f>
        <v>0</v>
      </c>
      <c r="E24" s="95">
        <f>'IDT-1 Calculation'!DI24</f>
        <v>0</v>
      </c>
      <c r="F24" s="95">
        <f>'IDT-1 Calculation'!DJ24</f>
        <v>58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-0.188973</v>
      </c>
      <c r="D99" s="111">
        <f>SUM(D3:D98)/4000</f>
        <v>0</v>
      </c>
      <c r="E99" s="111">
        <f>SUM(E3:E98)/4000</f>
        <v>0</v>
      </c>
      <c r="F99" s="111">
        <f>SUM(F3:F98)/4000</f>
        <v>0.188973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7.34</v>
      </c>
      <c r="E3" s="202">
        <v>0</v>
      </c>
      <c r="F3" s="202">
        <v>0</v>
      </c>
      <c r="G3" s="202">
        <v>17.93</v>
      </c>
      <c r="H3" s="202">
        <v>0</v>
      </c>
      <c r="I3" s="202">
        <v>5.71</v>
      </c>
      <c r="J3" s="202">
        <v>17.260000000000002</v>
      </c>
      <c r="K3" s="202">
        <v>125.69</v>
      </c>
      <c r="L3" s="202">
        <v>43.23</v>
      </c>
      <c r="M3" s="202">
        <v>0</v>
      </c>
      <c r="N3" s="202">
        <v>15.74</v>
      </c>
      <c r="O3" s="202">
        <v>1.94</v>
      </c>
      <c r="P3" s="202">
        <v>2.39</v>
      </c>
      <c r="Q3" s="202">
        <v>2.33</v>
      </c>
      <c r="R3" s="202">
        <v>2.5</v>
      </c>
      <c r="S3" s="202">
        <v>2.85</v>
      </c>
      <c r="T3" s="202">
        <v>0</v>
      </c>
      <c r="U3" s="202">
        <v>10.220000000000001</v>
      </c>
      <c r="V3" s="202">
        <v>1.74</v>
      </c>
      <c r="W3" s="202">
        <v>5.72</v>
      </c>
      <c r="X3" s="202">
        <v>9.85</v>
      </c>
      <c r="Y3" s="202">
        <v>0</v>
      </c>
      <c r="Z3" s="202">
        <v>17.190000000000001</v>
      </c>
      <c r="AA3" s="202">
        <v>11.37</v>
      </c>
      <c r="AB3" s="202">
        <v>0</v>
      </c>
      <c r="AC3" s="202">
        <v>18.66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185.4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7.34</v>
      </c>
      <c r="E4" s="202">
        <v>0</v>
      </c>
      <c r="F4" s="202">
        <v>0</v>
      </c>
      <c r="G4" s="202">
        <v>17.93</v>
      </c>
      <c r="H4" s="202">
        <v>0</v>
      </c>
      <c r="I4" s="202">
        <v>5.71</v>
      </c>
      <c r="J4" s="202">
        <v>17.260000000000002</v>
      </c>
      <c r="K4" s="202">
        <v>125.69</v>
      </c>
      <c r="L4" s="202">
        <v>43.14</v>
      </c>
      <c r="M4" s="202">
        <v>0</v>
      </c>
      <c r="N4" s="202">
        <v>15.74</v>
      </c>
      <c r="O4" s="202">
        <v>1.94</v>
      </c>
      <c r="P4" s="202">
        <v>2.39</v>
      </c>
      <c r="Q4" s="202">
        <v>2.2200000000000002</v>
      </c>
      <c r="R4" s="202">
        <v>2.48</v>
      </c>
      <c r="S4" s="202">
        <v>2.84</v>
      </c>
      <c r="T4" s="202">
        <v>0</v>
      </c>
      <c r="U4" s="202">
        <v>10.220000000000001</v>
      </c>
      <c r="V4" s="202">
        <v>1.74</v>
      </c>
      <c r="W4" s="202">
        <v>5.72</v>
      </c>
      <c r="X4" s="202">
        <v>13.57</v>
      </c>
      <c r="Y4" s="202">
        <v>0</v>
      </c>
      <c r="Z4" s="202">
        <v>17.190000000000001</v>
      </c>
      <c r="AA4" s="202">
        <v>11.37</v>
      </c>
      <c r="AB4" s="202">
        <v>0</v>
      </c>
      <c r="AC4" s="202">
        <v>18.66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185.4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7.34</v>
      </c>
      <c r="E5" s="202">
        <v>0</v>
      </c>
      <c r="F5" s="202">
        <v>0</v>
      </c>
      <c r="G5" s="202">
        <v>17.93</v>
      </c>
      <c r="H5" s="202">
        <v>0</v>
      </c>
      <c r="I5" s="202">
        <v>5.71</v>
      </c>
      <c r="J5" s="202">
        <v>17.260000000000002</v>
      </c>
      <c r="K5" s="202">
        <v>144.93</v>
      </c>
      <c r="L5" s="202">
        <v>43.14</v>
      </c>
      <c r="M5" s="202">
        <v>0</v>
      </c>
      <c r="N5" s="202">
        <v>6.13</v>
      </c>
      <c r="O5" s="202">
        <v>1.94</v>
      </c>
      <c r="P5" s="202">
        <v>2.39</v>
      </c>
      <c r="Q5" s="202">
        <v>2.2200000000000002</v>
      </c>
      <c r="R5" s="202">
        <v>2.48</v>
      </c>
      <c r="S5" s="202">
        <v>2.84</v>
      </c>
      <c r="T5" s="202">
        <v>0</v>
      </c>
      <c r="U5" s="202">
        <v>10.220000000000001</v>
      </c>
      <c r="V5" s="202">
        <v>1.73</v>
      </c>
      <c r="W5" s="202">
        <v>5.36</v>
      </c>
      <c r="X5" s="202">
        <v>12.29</v>
      </c>
      <c r="Y5" s="202">
        <v>0</v>
      </c>
      <c r="Z5" s="202">
        <v>17.190000000000001</v>
      </c>
      <c r="AA5" s="202">
        <v>3.67</v>
      </c>
      <c r="AB5" s="202">
        <v>0</v>
      </c>
      <c r="AC5" s="202">
        <v>18.66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185.4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7.34</v>
      </c>
      <c r="E6" s="202">
        <v>0</v>
      </c>
      <c r="F6" s="202">
        <v>0</v>
      </c>
      <c r="G6" s="202">
        <v>17.93</v>
      </c>
      <c r="H6" s="202">
        <v>0</v>
      </c>
      <c r="I6" s="202">
        <v>5.71</v>
      </c>
      <c r="J6" s="202">
        <v>17.260000000000002</v>
      </c>
      <c r="K6" s="202">
        <v>144.93</v>
      </c>
      <c r="L6" s="202">
        <v>43.14</v>
      </c>
      <c r="M6" s="202">
        <v>0</v>
      </c>
      <c r="N6" s="202">
        <v>6.13</v>
      </c>
      <c r="O6" s="202">
        <v>1.94</v>
      </c>
      <c r="P6" s="202">
        <v>2.39</v>
      </c>
      <c r="Q6" s="202">
        <v>2.2200000000000002</v>
      </c>
      <c r="R6" s="202">
        <v>2.48</v>
      </c>
      <c r="S6" s="202">
        <v>2.84</v>
      </c>
      <c r="T6" s="202">
        <v>0</v>
      </c>
      <c r="U6" s="202">
        <v>10.220000000000001</v>
      </c>
      <c r="V6" s="202">
        <v>1.73</v>
      </c>
      <c r="W6" s="202">
        <v>5.36</v>
      </c>
      <c r="X6" s="202">
        <v>12.29</v>
      </c>
      <c r="Y6" s="202">
        <v>0</v>
      </c>
      <c r="Z6" s="202">
        <v>17.190000000000001</v>
      </c>
      <c r="AA6" s="202">
        <v>3.67</v>
      </c>
      <c r="AB6" s="202">
        <v>0</v>
      </c>
      <c r="AC6" s="202">
        <v>18.66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185.4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7.34</v>
      </c>
      <c r="E7" s="202">
        <v>0</v>
      </c>
      <c r="F7" s="202">
        <v>0</v>
      </c>
      <c r="G7" s="202">
        <v>17.93</v>
      </c>
      <c r="H7" s="202">
        <v>0</v>
      </c>
      <c r="I7" s="202">
        <v>5.71</v>
      </c>
      <c r="J7" s="202">
        <v>17.260000000000002</v>
      </c>
      <c r="K7" s="202">
        <v>144.93</v>
      </c>
      <c r="L7" s="202">
        <v>43.14</v>
      </c>
      <c r="M7" s="202">
        <v>0</v>
      </c>
      <c r="N7" s="202">
        <v>6.13</v>
      </c>
      <c r="O7" s="202">
        <v>1.94</v>
      </c>
      <c r="P7" s="202">
        <v>2.13</v>
      </c>
      <c r="Q7" s="202">
        <v>2.2200000000000002</v>
      </c>
      <c r="R7" s="202">
        <v>2.48</v>
      </c>
      <c r="S7" s="202">
        <v>2.84</v>
      </c>
      <c r="T7" s="202">
        <v>0</v>
      </c>
      <c r="U7" s="202">
        <v>10.220000000000001</v>
      </c>
      <c r="V7" s="202">
        <v>1.73</v>
      </c>
      <c r="W7" s="202">
        <v>5.36</v>
      </c>
      <c r="X7" s="202">
        <v>12.29</v>
      </c>
      <c r="Y7" s="202">
        <v>0</v>
      </c>
      <c r="Z7" s="202">
        <v>17.190000000000001</v>
      </c>
      <c r="AA7" s="202">
        <v>8.33</v>
      </c>
      <c r="AB7" s="202">
        <v>0</v>
      </c>
      <c r="AC7" s="202">
        <v>18.66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185.4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7.34</v>
      </c>
      <c r="E8" s="202">
        <v>0</v>
      </c>
      <c r="F8" s="202">
        <v>0</v>
      </c>
      <c r="G8" s="202">
        <v>17.93</v>
      </c>
      <c r="H8" s="202">
        <v>0</v>
      </c>
      <c r="I8" s="202">
        <v>5.71</v>
      </c>
      <c r="J8" s="202">
        <v>17.260000000000002</v>
      </c>
      <c r="K8" s="202">
        <v>144.93</v>
      </c>
      <c r="L8" s="202">
        <v>43.14</v>
      </c>
      <c r="M8" s="202">
        <v>0</v>
      </c>
      <c r="N8" s="202">
        <v>6.13</v>
      </c>
      <c r="O8" s="202">
        <v>1.94</v>
      </c>
      <c r="P8" s="202">
        <v>2.13</v>
      </c>
      <c r="Q8" s="202">
        <v>2.2200000000000002</v>
      </c>
      <c r="R8" s="202">
        <v>2.48</v>
      </c>
      <c r="S8" s="202">
        <v>2.84</v>
      </c>
      <c r="T8" s="202">
        <v>0</v>
      </c>
      <c r="U8" s="202">
        <v>10.220000000000001</v>
      </c>
      <c r="V8" s="202">
        <v>1.73</v>
      </c>
      <c r="W8" s="202">
        <v>5.36</v>
      </c>
      <c r="X8" s="202">
        <v>12.29</v>
      </c>
      <c r="Y8" s="202">
        <v>0</v>
      </c>
      <c r="Z8" s="202">
        <v>17.190000000000001</v>
      </c>
      <c r="AA8" s="202">
        <v>8.33</v>
      </c>
      <c r="AB8" s="202">
        <v>0</v>
      </c>
      <c r="AC8" s="202">
        <v>18.66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185.4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7.34</v>
      </c>
      <c r="E9" s="202">
        <v>0</v>
      </c>
      <c r="F9" s="202">
        <v>0</v>
      </c>
      <c r="G9" s="202">
        <v>17.93</v>
      </c>
      <c r="H9" s="202">
        <v>0</v>
      </c>
      <c r="I9" s="202">
        <v>5.71</v>
      </c>
      <c r="J9" s="202">
        <v>17.260000000000002</v>
      </c>
      <c r="K9" s="202">
        <v>144.93</v>
      </c>
      <c r="L9" s="202">
        <v>43.14</v>
      </c>
      <c r="M9" s="202">
        <v>0</v>
      </c>
      <c r="N9" s="202">
        <v>1.17</v>
      </c>
      <c r="O9" s="202">
        <v>1.94</v>
      </c>
      <c r="P9" s="202">
        <v>2.13</v>
      </c>
      <c r="Q9" s="202">
        <v>2.2200000000000002</v>
      </c>
      <c r="R9" s="202">
        <v>2.48</v>
      </c>
      <c r="S9" s="202">
        <v>2.84</v>
      </c>
      <c r="T9" s="202">
        <v>0</v>
      </c>
      <c r="U9" s="202">
        <v>10.220000000000001</v>
      </c>
      <c r="V9" s="202">
        <v>1.73</v>
      </c>
      <c r="W9" s="202">
        <v>5.36</v>
      </c>
      <c r="X9" s="202">
        <v>12.29</v>
      </c>
      <c r="Y9" s="202">
        <v>0</v>
      </c>
      <c r="Z9" s="202">
        <v>17.190000000000001</v>
      </c>
      <c r="AA9" s="202">
        <v>8.33</v>
      </c>
      <c r="AB9" s="202">
        <v>0</v>
      </c>
      <c r="AC9" s="202">
        <v>18.66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185.4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7.34</v>
      </c>
      <c r="E10" s="202">
        <v>0</v>
      </c>
      <c r="F10" s="202">
        <v>0</v>
      </c>
      <c r="G10" s="202">
        <v>17.93</v>
      </c>
      <c r="H10" s="202">
        <v>0</v>
      </c>
      <c r="I10" s="202">
        <v>5.71</v>
      </c>
      <c r="J10" s="202">
        <v>17.260000000000002</v>
      </c>
      <c r="K10" s="202">
        <v>144.93</v>
      </c>
      <c r="L10" s="202">
        <v>43.14</v>
      </c>
      <c r="M10" s="202">
        <v>0</v>
      </c>
      <c r="N10" s="202">
        <v>1.17</v>
      </c>
      <c r="O10" s="202">
        <v>1.94</v>
      </c>
      <c r="P10" s="202">
        <v>2.13</v>
      </c>
      <c r="Q10" s="202">
        <v>2.2200000000000002</v>
      </c>
      <c r="R10" s="202">
        <v>2.48</v>
      </c>
      <c r="S10" s="202">
        <v>2.84</v>
      </c>
      <c r="T10" s="202">
        <v>0</v>
      </c>
      <c r="U10" s="202">
        <v>10.220000000000001</v>
      </c>
      <c r="V10" s="202">
        <v>1.73</v>
      </c>
      <c r="W10" s="202">
        <v>5.36</v>
      </c>
      <c r="X10" s="202">
        <v>12.29</v>
      </c>
      <c r="Y10" s="202">
        <v>0</v>
      </c>
      <c r="Z10" s="202">
        <v>17.190000000000001</v>
      </c>
      <c r="AA10" s="202">
        <v>8.33</v>
      </c>
      <c r="AB10" s="202">
        <v>0</v>
      </c>
      <c r="AC10" s="202">
        <v>18.66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185.4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7.39</v>
      </c>
      <c r="E11" s="202">
        <v>0</v>
      </c>
      <c r="F11" s="202">
        <v>0</v>
      </c>
      <c r="G11" s="202">
        <v>17.93</v>
      </c>
      <c r="H11" s="202">
        <v>0</v>
      </c>
      <c r="I11" s="202">
        <v>5.71</v>
      </c>
      <c r="J11" s="202">
        <v>17.260000000000002</v>
      </c>
      <c r="K11" s="202">
        <v>144.93</v>
      </c>
      <c r="L11" s="202">
        <v>43.14</v>
      </c>
      <c r="M11" s="202">
        <v>0</v>
      </c>
      <c r="N11" s="202">
        <v>1.17</v>
      </c>
      <c r="O11" s="202">
        <v>1.94</v>
      </c>
      <c r="P11" s="202">
        <v>2.13</v>
      </c>
      <c r="Q11" s="202">
        <v>2.2200000000000002</v>
      </c>
      <c r="R11" s="202">
        <v>2.48</v>
      </c>
      <c r="S11" s="202">
        <v>2.84</v>
      </c>
      <c r="T11" s="202">
        <v>0</v>
      </c>
      <c r="U11" s="202">
        <v>10.220000000000001</v>
      </c>
      <c r="V11" s="202">
        <v>1.73</v>
      </c>
      <c r="W11" s="202">
        <v>5.36</v>
      </c>
      <c r="X11" s="202">
        <v>12.29</v>
      </c>
      <c r="Y11" s="202">
        <v>0</v>
      </c>
      <c r="Z11" s="202">
        <v>17.190000000000001</v>
      </c>
      <c r="AA11" s="202">
        <v>8.33</v>
      </c>
      <c r="AB11" s="202">
        <v>0</v>
      </c>
      <c r="AC11" s="202">
        <v>18.66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185.4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7.39</v>
      </c>
      <c r="E12" s="202">
        <v>0</v>
      </c>
      <c r="F12" s="202">
        <v>0</v>
      </c>
      <c r="G12" s="202">
        <v>17.93</v>
      </c>
      <c r="H12" s="202">
        <v>0</v>
      </c>
      <c r="I12" s="202">
        <v>5.71</v>
      </c>
      <c r="J12" s="202">
        <v>17.260000000000002</v>
      </c>
      <c r="K12" s="202">
        <v>144.75</v>
      </c>
      <c r="L12" s="202">
        <v>43.14</v>
      </c>
      <c r="M12" s="202">
        <v>0</v>
      </c>
      <c r="N12" s="202">
        <v>1.17</v>
      </c>
      <c r="O12" s="202">
        <v>1.94</v>
      </c>
      <c r="P12" s="202">
        <v>2.13</v>
      </c>
      <c r="Q12" s="202">
        <v>2.2200000000000002</v>
      </c>
      <c r="R12" s="202">
        <v>2.48</v>
      </c>
      <c r="S12" s="202">
        <v>2.84</v>
      </c>
      <c r="T12" s="202">
        <v>0</v>
      </c>
      <c r="U12" s="202">
        <v>10.220000000000001</v>
      </c>
      <c r="V12" s="202">
        <v>1.73</v>
      </c>
      <c r="W12" s="202">
        <v>5.36</v>
      </c>
      <c r="X12" s="202">
        <v>12.29</v>
      </c>
      <c r="Y12" s="202">
        <v>0</v>
      </c>
      <c r="Z12" s="202">
        <v>17.190000000000001</v>
      </c>
      <c r="AA12" s="202">
        <v>8.33</v>
      </c>
      <c r="AB12" s="202">
        <v>0</v>
      </c>
      <c r="AC12" s="202">
        <v>18.66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185.4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7.39</v>
      </c>
      <c r="E13" s="202">
        <v>0</v>
      </c>
      <c r="F13" s="202">
        <v>0</v>
      </c>
      <c r="G13" s="202">
        <v>17.93</v>
      </c>
      <c r="H13" s="202">
        <v>0</v>
      </c>
      <c r="I13" s="202">
        <v>5.71</v>
      </c>
      <c r="J13" s="202">
        <v>17.260000000000002</v>
      </c>
      <c r="K13" s="202">
        <v>144.93</v>
      </c>
      <c r="L13" s="202">
        <v>43.14</v>
      </c>
      <c r="M13" s="202">
        <v>0</v>
      </c>
      <c r="N13" s="202">
        <v>1.17</v>
      </c>
      <c r="O13" s="202">
        <v>1.94</v>
      </c>
      <c r="P13" s="202">
        <v>2.13</v>
      </c>
      <c r="Q13" s="202">
        <v>2.2200000000000002</v>
      </c>
      <c r="R13" s="202">
        <v>2.48</v>
      </c>
      <c r="S13" s="202">
        <v>2.84</v>
      </c>
      <c r="T13" s="202">
        <v>0</v>
      </c>
      <c r="U13" s="202">
        <v>10.220000000000001</v>
      </c>
      <c r="V13" s="202">
        <v>1.73</v>
      </c>
      <c r="W13" s="202">
        <v>5.36</v>
      </c>
      <c r="X13" s="202">
        <v>12.29</v>
      </c>
      <c r="Y13" s="202">
        <v>0</v>
      </c>
      <c r="Z13" s="202">
        <v>17.190000000000001</v>
      </c>
      <c r="AA13" s="202">
        <v>8.33</v>
      </c>
      <c r="AB13" s="202">
        <v>0</v>
      </c>
      <c r="AC13" s="202">
        <v>18.66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185.4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7.39</v>
      </c>
      <c r="E14" s="202">
        <v>0</v>
      </c>
      <c r="F14" s="202">
        <v>0</v>
      </c>
      <c r="G14" s="202">
        <v>17.93</v>
      </c>
      <c r="H14" s="202">
        <v>0</v>
      </c>
      <c r="I14" s="202">
        <v>5.71</v>
      </c>
      <c r="J14" s="202">
        <v>17.260000000000002</v>
      </c>
      <c r="K14" s="202">
        <v>144.93</v>
      </c>
      <c r="L14" s="202">
        <v>43.14</v>
      </c>
      <c r="M14" s="202">
        <v>0</v>
      </c>
      <c r="N14" s="202">
        <v>1.17</v>
      </c>
      <c r="O14" s="202">
        <v>1.94</v>
      </c>
      <c r="P14" s="202">
        <v>2.13</v>
      </c>
      <c r="Q14" s="202">
        <v>2.2200000000000002</v>
      </c>
      <c r="R14" s="202">
        <v>2.48</v>
      </c>
      <c r="S14" s="202">
        <v>2.84</v>
      </c>
      <c r="T14" s="202">
        <v>0</v>
      </c>
      <c r="U14" s="202">
        <v>10.220000000000001</v>
      </c>
      <c r="V14" s="202">
        <v>1.73</v>
      </c>
      <c r="W14" s="202">
        <v>5.36</v>
      </c>
      <c r="X14" s="202">
        <v>12.29</v>
      </c>
      <c r="Y14" s="202">
        <v>0</v>
      </c>
      <c r="Z14" s="202">
        <v>17.190000000000001</v>
      </c>
      <c r="AA14" s="202">
        <v>8.33</v>
      </c>
      <c r="AB14" s="202">
        <v>0</v>
      </c>
      <c r="AC14" s="202">
        <v>18.66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185.4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7.39</v>
      </c>
      <c r="E15" s="202">
        <v>0</v>
      </c>
      <c r="F15" s="202">
        <v>0</v>
      </c>
      <c r="G15" s="202">
        <v>17.93</v>
      </c>
      <c r="H15" s="202">
        <v>0</v>
      </c>
      <c r="I15" s="202">
        <v>5.71</v>
      </c>
      <c r="J15" s="202">
        <v>17.260000000000002</v>
      </c>
      <c r="K15" s="202">
        <v>145.66999999999999</v>
      </c>
      <c r="L15" s="202">
        <v>43.83</v>
      </c>
      <c r="M15" s="202">
        <v>0</v>
      </c>
      <c r="N15" s="202">
        <v>1.17</v>
      </c>
      <c r="O15" s="202">
        <v>1.94</v>
      </c>
      <c r="P15" s="202">
        <v>2.13</v>
      </c>
      <c r="Q15" s="202">
        <v>2.2200000000000002</v>
      </c>
      <c r="R15" s="202">
        <v>2.5499999999999998</v>
      </c>
      <c r="S15" s="202">
        <v>2.94</v>
      </c>
      <c r="T15" s="202">
        <v>0</v>
      </c>
      <c r="U15" s="202">
        <v>10.220000000000001</v>
      </c>
      <c r="V15" s="202">
        <v>1.81</v>
      </c>
      <c r="W15" s="202">
        <v>5.36</v>
      </c>
      <c r="X15" s="202">
        <v>12.29</v>
      </c>
      <c r="Y15" s="202">
        <v>0</v>
      </c>
      <c r="Z15" s="202">
        <v>17.71</v>
      </c>
      <c r="AA15" s="202">
        <v>8.33</v>
      </c>
      <c r="AB15" s="202">
        <v>0</v>
      </c>
      <c r="AC15" s="202">
        <v>18.66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185.4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7.39</v>
      </c>
      <c r="E16" s="202">
        <v>0</v>
      </c>
      <c r="F16" s="202">
        <v>0</v>
      </c>
      <c r="G16" s="202">
        <v>17.93</v>
      </c>
      <c r="H16" s="202">
        <v>0</v>
      </c>
      <c r="I16" s="202">
        <v>5.71</v>
      </c>
      <c r="J16" s="202">
        <v>17.260000000000002</v>
      </c>
      <c r="K16" s="202">
        <v>145.66999999999999</v>
      </c>
      <c r="L16" s="202">
        <v>43.83</v>
      </c>
      <c r="M16" s="202">
        <v>0</v>
      </c>
      <c r="N16" s="202">
        <v>1.17</v>
      </c>
      <c r="O16" s="202">
        <v>1.94</v>
      </c>
      <c r="P16" s="202">
        <v>2.13</v>
      </c>
      <c r="Q16" s="202">
        <v>2.2200000000000002</v>
      </c>
      <c r="R16" s="202">
        <v>2.5499999999999998</v>
      </c>
      <c r="S16" s="202">
        <v>2.94</v>
      </c>
      <c r="T16" s="202">
        <v>0</v>
      </c>
      <c r="U16" s="202">
        <v>10.220000000000001</v>
      </c>
      <c r="V16" s="202">
        <v>1.81</v>
      </c>
      <c r="W16" s="202">
        <v>5.36</v>
      </c>
      <c r="X16" s="202">
        <v>12.29</v>
      </c>
      <c r="Y16" s="202">
        <v>0</v>
      </c>
      <c r="Z16" s="202">
        <v>17.71</v>
      </c>
      <c r="AA16" s="202">
        <v>8.33</v>
      </c>
      <c r="AB16" s="202">
        <v>0</v>
      </c>
      <c r="AC16" s="202">
        <v>18.66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185.4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7.39</v>
      </c>
      <c r="E17" s="202">
        <v>0</v>
      </c>
      <c r="F17" s="202">
        <v>0</v>
      </c>
      <c r="G17" s="202">
        <v>17.93</v>
      </c>
      <c r="H17" s="202">
        <v>0</v>
      </c>
      <c r="I17" s="202">
        <v>5.71</v>
      </c>
      <c r="J17" s="202">
        <v>17.260000000000002</v>
      </c>
      <c r="K17" s="202">
        <v>145.66999999999999</v>
      </c>
      <c r="L17" s="202">
        <v>43.83</v>
      </c>
      <c r="M17" s="202">
        <v>0</v>
      </c>
      <c r="N17" s="202">
        <v>1.17</v>
      </c>
      <c r="O17" s="202">
        <v>1.94</v>
      </c>
      <c r="P17" s="202">
        <v>2.13</v>
      </c>
      <c r="Q17" s="202">
        <v>2.2200000000000002</v>
      </c>
      <c r="R17" s="202">
        <v>2.5499999999999998</v>
      </c>
      <c r="S17" s="202">
        <v>2.94</v>
      </c>
      <c r="T17" s="202">
        <v>0</v>
      </c>
      <c r="U17" s="202">
        <v>10.220000000000001</v>
      </c>
      <c r="V17" s="202">
        <v>1.81</v>
      </c>
      <c r="W17" s="202">
        <v>5.36</v>
      </c>
      <c r="X17" s="202">
        <v>12.29</v>
      </c>
      <c r="Y17" s="202">
        <v>0</v>
      </c>
      <c r="Z17" s="202">
        <v>17.71</v>
      </c>
      <c r="AA17" s="202">
        <v>8.33</v>
      </c>
      <c r="AB17" s="202">
        <v>0</v>
      </c>
      <c r="AC17" s="202">
        <v>18.66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185.4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7.39</v>
      </c>
      <c r="E18" s="202">
        <v>0</v>
      </c>
      <c r="F18" s="202">
        <v>0</v>
      </c>
      <c r="G18" s="202">
        <v>17.93</v>
      </c>
      <c r="H18" s="202">
        <v>0</v>
      </c>
      <c r="I18" s="202">
        <v>5.71</v>
      </c>
      <c r="J18" s="202">
        <v>17.260000000000002</v>
      </c>
      <c r="K18" s="202">
        <v>145.66999999999999</v>
      </c>
      <c r="L18" s="202">
        <v>43.83</v>
      </c>
      <c r="M18" s="202">
        <v>0</v>
      </c>
      <c r="N18" s="202">
        <v>1.17</v>
      </c>
      <c r="O18" s="202">
        <v>1.94</v>
      </c>
      <c r="P18" s="202">
        <v>2.13</v>
      </c>
      <c r="Q18" s="202">
        <v>2.2200000000000002</v>
      </c>
      <c r="R18" s="202">
        <v>2.5499999999999998</v>
      </c>
      <c r="S18" s="202">
        <v>2.94</v>
      </c>
      <c r="T18" s="202">
        <v>0</v>
      </c>
      <c r="U18" s="202">
        <v>10.220000000000001</v>
      </c>
      <c r="V18" s="202">
        <v>1.81</v>
      </c>
      <c r="W18" s="202">
        <v>5.36</v>
      </c>
      <c r="X18" s="202">
        <v>12.29</v>
      </c>
      <c r="Y18" s="202">
        <v>0</v>
      </c>
      <c r="Z18" s="202">
        <v>17.71</v>
      </c>
      <c r="AA18" s="202">
        <v>8.33</v>
      </c>
      <c r="AB18" s="202">
        <v>0</v>
      </c>
      <c r="AC18" s="202">
        <v>18.66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185.4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7.39</v>
      </c>
      <c r="E19" s="202">
        <v>0</v>
      </c>
      <c r="F19" s="202">
        <v>0</v>
      </c>
      <c r="G19" s="202">
        <v>17.93</v>
      </c>
      <c r="H19" s="202">
        <v>0</v>
      </c>
      <c r="I19" s="202">
        <v>5.71</v>
      </c>
      <c r="J19" s="202">
        <v>17.260000000000002</v>
      </c>
      <c r="K19" s="202">
        <v>145.66999999999999</v>
      </c>
      <c r="L19" s="202">
        <v>43.83</v>
      </c>
      <c r="M19" s="202">
        <v>0</v>
      </c>
      <c r="N19" s="202">
        <v>1.17</v>
      </c>
      <c r="O19" s="202">
        <v>1.94</v>
      </c>
      <c r="P19" s="202">
        <v>2.13</v>
      </c>
      <c r="Q19" s="202">
        <v>2.2200000000000002</v>
      </c>
      <c r="R19" s="202">
        <v>2.5499999999999998</v>
      </c>
      <c r="S19" s="202">
        <v>2.94</v>
      </c>
      <c r="T19" s="202">
        <v>0</v>
      </c>
      <c r="U19" s="202">
        <v>10.220000000000001</v>
      </c>
      <c r="V19" s="202">
        <v>2.12</v>
      </c>
      <c r="W19" s="202">
        <v>5.72</v>
      </c>
      <c r="X19" s="202">
        <v>13.57</v>
      </c>
      <c r="Y19" s="202">
        <v>0</v>
      </c>
      <c r="Z19" s="202">
        <v>17.190000000000001</v>
      </c>
      <c r="AA19" s="202">
        <v>11.37</v>
      </c>
      <c r="AB19" s="202">
        <v>0</v>
      </c>
      <c r="AC19" s="202">
        <v>18.66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185.4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7.39</v>
      </c>
      <c r="E20" s="202">
        <v>0</v>
      </c>
      <c r="F20" s="202">
        <v>0</v>
      </c>
      <c r="G20" s="202">
        <v>17.93</v>
      </c>
      <c r="H20" s="202">
        <v>0</v>
      </c>
      <c r="I20" s="202">
        <v>5.71</v>
      </c>
      <c r="J20" s="202">
        <v>17.260000000000002</v>
      </c>
      <c r="K20" s="202">
        <v>145.66999999999999</v>
      </c>
      <c r="L20" s="202">
        <v>43.83</v>
      </c>
      <c r="M20" s="202">
        <v>0</v>
      </c>
      <c r="N20" s="202">
        <v>1.17</v>
      </c>
      <c r="O20" s="202">
        <v>1.94</v>
      </c>
      <c r="P20" s="202">
        <v>2.13</v>
      </c>
      <c r="Q20" s="202">
        <v>2.2200000000000002</v>
      </c>
      <c r="R20" s="202">
        <v>2.5499999999999998</v>
      </c>
      <c r="S20" s="202">
        <v>2.94</v>
      </c>
      <c r="T20" s="202">
        <v>0</v>
      </c>
      <c r="U20" s="202">
        <v>10.220000000000001</v>
      </c>
      <c r="V20" s="202">
        <v>1.74</v>
      </c>
      <c r="W20" s="202">
        <v>5.72</v>
      </c>
      <c r="X20" s="202">
        <v>13.57</v>
      </c>
      <c r="Y20" s="202">
        <v>0</v>
      </c>
      <c r="Z20" s="202">
        <v>17.190000000000001</v>
      </c>
      <c r="AA20" s="202">
        <v>11.37</v>
      </c>
      <c r="AB20" s="202">
        <v>0</v>
      </c>
      <c r="AC20" s="202">
        <v>18.66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185.4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7.39</v>
      </c>
      <c r="E21" s="202">
        <v>0</v>
      </c>
      <c r="F21" s="202">
        <v>0</v>
      </c>
      <c r="G21" s="202">
        <v>17.93</v>
      </c>
      <c r="H21" s="202">
        <v>0</v>
      </c>
      <c r="I21" s="202">
        <v>5.71</v>
      </c>
      <c r="J21" s="202">
        <v>17.260000000000002</v>
      </c>
      <c r="K21" s="202">
        <v>145.66999999999999</v>
      </c>
      <c r="L21" s="202">
        <v>44.08</v>
      </c>
      <c r="M21" s="202">
        <v>0</v>
      </c>
      <c r="N21" s="202">
        <v>1.17</v>
      </c>
      <c r="O21" s="202">
        <v>1.94</v>
      </c>
      <c r="P21" s="202">
        <v>2.13</v>
      </c>
      <c r="Q21" s="202">
        <v>2.33</v>
      </c>
      <c r="R21" s="202">
        <v>2.61</v>
      </c>
      <c r="S21" s="202">
        <v>3</v>
      </c>
      <c r="T21" s="202">
        <v>0</v>
      </c>
      <c r="U21" s="202">
        <v>10.220000000000001</v>
      </c>
      <c r="V21" s="202">
        <v>1.74</v>
      </c>
      <c r="W21" s="202">
        <v>5.72</v>
      </c>
      <c r="X21" s="202">
        <v>13.57</v>
      </c>
      <c r="Y21" s="202">
        <v>0</v>
      </c>
      <c r="Z21" s="202">
        <v>17.190000000000001</v>
      </c>
      <c r="AA21" s="202">
        <v>11.37</v>
      </c>
      <c r="AB21" s="202">
        <v>0</v>
      </c>
      <c r="AC21" s="202">
        <v>18.66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185.4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7.39</v>
      </c>
      <c r="E22" s="202">
        <v>0</v>
      </c>
      <c r="F22" s="202">
        <v>0</v>
      </c>
      <c r="G22" s="202">
        <v>17.93</v>
      </c>
      <c r="H22" s="202">
        <v>0</v>
      </c>
      <c r="I22" s="202">
        <v>5.71</v>
      </c>
      <c r="J22" s="202">
        <v>17.260000000000002</v>
      </c>
      <c r="K22" s="202">
        <v>145.66999999999999</v>
      </c>
      <c r="L22" s="202">
        <v>44.08</v>
      </c>
      <c r="M22" s="202">
        <v>0</v>
      </c>
      <c r="N22" s="202">
        <v>1.17</v>
      </c>
      <c r="O22" s="202">
        <v>1.94</v>
      </c>
      <c r="P22" s="202">
        <v>2.13</v>
      </c>
      <c r="Q22" s="202">
        <v>2.33</v>
      </c>
      <c r="R22" s="202">
        <v>2.61</v>
      </c>
      <c r="S22" s="202">
        <v>3</v>
      </c>
      <c r="T22" s="202">
        <v>0</v>
      </c>
      <c r="U22" s="202">
        <v>10.220000000000001</v>
      </c>
      <c r="V22" s="202">
        <v>1.74</v>
      </c>
      <c r="W22" s="202">
        <v>5.72</v>
      </c>
      <c r="X22" s="202">
        <v>13.57</v>
      </c>
      <c r="Y22" s="202">
        <v>0</v>
      </c>
      <c r="Z22" s="202">
        <v>17.190000000000001</v>
      </c>
      <c r="AA22" s="202">
        <v>11.37</v>
      </c>
      <c r="AB22" s="202">
        <v>0</v>
      </c>
      <c r="AC22" s="202">
        <v>18.66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185.4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7.39</v>
      </c>
      <c r="E23" s="202">
        <v>0</v>
      </c>
      <c r="F23" s="202">
        <v>0</v>
      </c>
      <c r="G23" s="202">
        <v>17.93</v>
      </c>
      <c r="H23" s="202">
        <v>0</v>
      </c>
      <c r="I23" s="202">
        <v>5.71</v>
      </c>
      <c r="J23" s="202">
        <v>17.260000000000002</v>
      </c>
      <c r="K23" s="202">
        <v>140.12</v>
      </c>
      <c r="L23" s="202">
        <v>43.15</v>
      </c>
      <c r="M23" s="202">
        <v>0</v>
      </c>
      <c r="N23" s="202">
        <v>1.17</v>
      </c>
      <c r="O23" s="202">
        <v>1.94</v>
      </c>
      <c r="P23" s="202">
        <v>2.13</v>
      </c>
      <c r="Q23" s="202">
        <v>2.33</v>
      </c>
      <c r="R23" s="202">
        <v>2.61</v>
      </c>
      <c r="S23" s="202">
        <v>3</v>
      </c>
      <c r="T23" s="202">
        <v>0</v>
      </c>
      <c r="U23" s="202">
        <v>10.220000000000001</v>
      </c>
      <c r="V23" s="202">
        <v>0.18</v>
      </c>
      <c r="W23" s="202">
        <v>2.21</v>
      </c>
      <c r="X23" s="202">
        <v>2.14</v>
      </c>
      <c r="Y23" s="202">
        <v>0</v>
      </c>
      <c r="Z23" s="202">
        <v>1.36</v>
      </c>
      <c r="AA23" s="202">
        <v>0.88</v>
      </c>
      <c r="AB23" s="202">
        <v>0</v>
      </c>
      <c r="AC23" s="202">
        <v>18.66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185.4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7.39</v>
      </c>
      <c r="E24" s="202">
        <v>0</v>
      </c>
      <c r="F24" s="202">
        <v>0</v>
      </c>
      <c r="G24" s="202">
        <v>17.93</v>
      </c>
      <c r="H24" s="202">
        <v>0</v>
      </c>
      <c r="I24" s="202">
        <v>5.71</v>
      </c>
      <c r="J24" s="202">
        <v>17.260000000000002</v>
      </c>
      <c r="K24" s="202">
        <v>140.12</v>
      </c>
      <c r="L24" s="202">
        <v>43.15</v>
      </c>
      <c r="M24" s="202">
        <v>0</v>
      </c>
      <c r="N24" s="202">
        <v>1.17</v>
      </c>
      <c r="O24" s="202">
        <v>1.94</v>
      </c>
      <c r="P24" s="202">
        <v>2.13</v>
      </c>
      <c r="Q24" s="202">
        <v>2.33</v>
      </c>
      <c r="R24" s="202">
        <v>2.61</v>
      </c>
      <c r="S24" s="202">
        <v>3</v>
      </c>
      <c r="T24" s="202">
        <v>0</v>
      </c>
      <c r="U24" s="202">
        <v>10.220000000000001</v>
      </c>
      <c r="V24" s="202">
        <v>0.18</v>
      </c>
      <c r="W24" s="202">
        <v>0.44</v>
      </c>
      <c r="X24" s="202">
        <v>0.96</v>
      </c>
      <c r="Y24" s="202">
        <v>0</v>
      </c>
      <c r="Z24" s="202">
        <v>1.36</v>
      </c>
      <c r="AA24" s="202">
        <v>0.88</v>
      </c>
      <c r="AB24" s="202">
        <v>0</v>
      </c>
      <c r="AC24" s="202">
        <v>18.66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185.4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7.39</v>
      </c>
      <c r="E25" s="202">
        <v>0</v>
      </c>
      <c r="F25" s="202">
        <v>0</v>
      </c>
      <c r="G25" s="202">
        <v>17.93</v>
      </c>
      <c r="H25" s="202">
        <v>0</v>
      </c>
      <c r="I25" s="202">
        <v>5.71</v>
      </c>
      <c r="J25" s="202">
        <v>17.260000000000002</v>
      </c>
      <c r="K25" s="202">
        <v>140.12</v>
      </c>
      <c r="L25" s="202">
        <v>43.15</v>
      </c>
      <c r="M25" s="202">
        <v>0</v>
      </c>
      <c r="N25" s="202">
        <v>1.17</v>
      </c>
      <c r="O25" s="202">
        <v>1.94</v>
      </c>
      <c r="P25" s="202">
        <v>2.13</v>
      </c>
      <c r="Q25" s="202">
        <v>2.33</v>
      </c>
      <c r="R25" s="202">
        <v>2.61</v>
      </c>
      <c r="S25" s="202">
        <v>3</v>
      </c>
      <c r="T25" s="202">
        <v>0</v>
      </c>
      <c r="U25" s="202">
        <v>10.220000000000001</v>
      </c>
      <c r="V25" s="202">
        <v>0.18</v>
      </c>
      <c r="W25" s="202">
        <v>0.44</v>
      </c>
      <c r="X25" s="202">
        <v>0.96</v>
      </c>
      <c r="Y25" s="202">
        <v>0</v>
      </c>
      <c r="Z25" s="202">
        <v>1.36</v>
      </c>
      <c r="AA25" s="202">
        <v>0.88</v>
      </c>
      <c r="AB25" s="202">
        <v>0</v>
      </c>
      <c r="AC25" s="202">
        <v>18.66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185.4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7.39</v>
      </c>
      <c r="E26" s="202">
        <v>0</v>
      </c>
      <c r="F26" s="202">
        <v>0</v>
      </c>
      <c r="G26" s="202">
        <v>17.93</v>
      </c>
      <c r="H26" s="202">
        <v>0</v>
      </c>
      <c r="I26" s="202">
        <v>5.71</v>
      </c>
      <c r="J26" s="202">
        <v>17.260000000000002</v>
      </c>
      <c r="K26" s="202">
        <v>140.12</v>
      </c>
      <c r="L26" s="202">
        <v>43.15</v>
      </c>
      <c r="M26" s="202">
        <v>0</v>
      </c>
      <c r="N26" s="202">
        <v>1.17</v>
      </c>
      <c r="O26" s="202">
        <v>1.94</v>
      </c>
      <c r="P26" s="202">
        <v>2.13</v>
      </c>
      <c r="Q26" s="202">
        <v>2.33</v>
      </c>
      <c r="R26" s="202">
        <v>2.61</v>
      </c>
      <c r="S26" s="202">
        <v>3</v>
      </c>
      <c r="T26" s="202">
        <v>0</v>
      </c>
      <c r="U26" s="202">
        <v>10.220000000000001</v>
      </c>
      <c r="V26" s="202">
        <v>0.18</v>
      </c>
      <c r="W26" s="202">
        <v>0.44</v>
      </c>
      <c r="X26" s="202">
        <v>0.96</v>
      </c>
      <c r="Y26" s="202">
        <v>0</v>
      </c>
      <c r="Z26" s="202">
        <v>1.36</v>
      </c>
      <c r="AA26" s="202">
        <v>0.88</v>
      </c>
      <c r="AB26" s="202">
        <v>0</v>
      </c>
      <c r="AC26" s="202">
        <v>18.66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185.4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7.34</v>
      </c>
      <c r="E27" s="202">
        <v>0</v>
      </c>
      <c r="F27" s="202">
        <v>0</v>
      </c>
      <c r="G27" s="202">
        <v>17.93</v>
      </c>
      <c r="H27" s="202">
        <v>0</v>
      </c>
      <c r="I27" s="202">
        <v>5.71</v>
      </c>
      <c r="J27" s="202">
        <v>17.260000000000002</v>
      </c>
      <c r="K27" s="202">
        <v>139.16</v>
      </c>
      <c r="L27" s="202">
        <v>21.11</v>
      </c>
      <c r="M27" s="202">
        <v>0</v>
      </c>
      <c r="N27" s="202">
        <v>1.17</v>
      </c>
      <c r="O27" s="202">
        <v>1.94</v>
      </c>
      <c r="P27" s="202">
        <v>2.13</v>
      </c>
      <c r="Q27" s="202">
        <v>2.33</v>
      </c>
      <c r="R27" s="202">
        <v>0.55000000000000004</v>
      </c>
      <c r="S27" s="202">
        <v>0.77</v>
      </c>
      <c r="T27" s="202">
        <v>0</v>
      </c>
      <c r="U27" s="202">
        <v>10.220000000000001</v>
      </c>
      <c r="V27" s="202">
        <v>0.18</v>
      </c>
      <c r="W27" s="202">
        <v>0.44</v>
      </c>
      <c r="X27" s="202">
        <v>0.96</v>
      </c>
      <c r="Y27" s="202">
        <v>0</v>
      </c>
      <c r="Z27" s="202">
        <v>1.36</v>
      </c>
      <c r="AA27" s="202">
        <v>0.88</v>
      </c>
      <c r="AB27" s="202">
        <v>0</v>
      </c>
      <c r="AC27" s="202">
        <v>18.66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185.4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7.34</v>
      </c>
      <c r="E28" s="202">
        <v>0</v>
      </c>
      <c r="F28" s="202">
        <v>0</v>
      </c>
      <c r="G28" s="202">
        <v>17.93</v>
      </c>
      <c r="H28" s="202">
        <v>0</v>
      </c>
      <c r="I28" s="202">
        <v>5.71</v>
      </c>
      <c r="J28" s="202">
        <v>17.260000000000002</v>
      </c>
      <c r="K28" s="202">
        <v>89.15</v>
      </c>
      <c r="L28" s="202">
        <v>21.11</v>
      </c>
      <c r="M28" s="202">
        <v>0</v>
      </c>
      <c r="N28" s="202">
        <v>1.17</v>
      </c>
      <c r="O28" s="202">
        <v>1.94</v>
      </c>
      <c r="P28" s="202">
        <v>2.13</v>
      </c>
      <c r="Q28" s="202">
        <v>2.33</v>
      </c>
      <c r="R28" s="202">
        <v>0.21</v>
      </c>
      <c r="S28" s="202">
        <v>0.26</v>
      </c>
      <c r="T28" s="202">
        <v>0</v>
      </c>
      <c r="U28" s="202">
        <v>10.220000000000001</v>
      </c>
      <c r="V28" s="202">
        <v>0.18</v>
      </c>
      <c r="W28" s="202">
        <v>0.44</v>
      </c>
      <c r="X28" s="202">
        <v>0.96</v>
      </c>
      <c r="Y28" s="202">
        <v>0</v>
      </c>
      <c r="Z28" s="202">
        <v>1.36</v>
      </c>
      <c r="AA28" s="202">
        <v>0.88</v>
      </c>
      <c r="AB28" s="202">
        <v>0</v>
      </c>
      <c r="AC28" s="202">
        <v>18.66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185.4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7.34</v>
      </c>
      <c r="E29" s="202">
        <v>0</v>
      </c>
      <c r="F29" s="202">
        <v>0</v>
      </c>
      <c r="G29" s="202">
        <v>17.93</v>
      </c>
      <c r="H29" s="202">
        <v>0</v>
      </c>
      <c r="I29" s="202">
        <v>5.71</v>
      </c>
      <c r="J29" s="202">
        <v>17.260000000000002</v>
      </c>
      <c r="K29" s="202">
        <v>65.099999999999994</v>
      </c>
      <c r="L29" s="202">
        <v>21.11</v>
      </c>
      <c r="M29" s="202">
        <v>0</v>
      </c>
      <c r="N29" s="202">
        <v>1.17</v>
      </c>
      <c r="O29" s="202">
        <v>1.94</v>
      </c>
      <c r="P29" s="202">
        <v>2.13</v>
      </c>
      <c r="Q29" s="202">
        <v>2.33</v>
      </c>
      <c r="R29" s="202">
        <v>0.21</v>
      </c>
      <c r="S29" s="202">
        <v>0.26</v>
      </c>
      <c r="T29" s="202">
        <v>0</v>
      </c>
      <c r="U29" s="202">
        <v>10.220000000000001</v>
      </c>
      <c r="V29" s="202">
        <v>0.18</v>
      </c>
      <c r="W29" s="202">
        <v>0.44</v>
      </c>
      <c r="X29" s="202">
        <v>0.96</v>
      </c>
      <c r="Y29" s="202">
        <v>0</v>
      </c>
      <c r="Z29" s="202">
        <v>1.36</v>
      </c>
      <c r="AA29" s="202">
        <v>0.88</v>
      </c>
      <c r="AB29" s="202">
        <v>0</v>
      </c>
      <c r="AC29" s="202">
        <v>18.66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185.4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7.34</v>
      </c>
      <c r="E30" s="202">
        <v>0</v>
      </c>
      <c r="F30" s="202">
        <v>0</v>
      </c>
      <c r="G30" s="202">
        <v>17.93</v>
      </c>
      <c r="H30" s="202">
        <v>0</v>
      </c>
      <c r="I30" s="202">
        <v>5.71</v>
      </c>
      <c r="J30" s="202">
        <v>17.260000000000002</v>
      </c>
      <c r="K30" s="202">
        <v>41.06</v>
      </c>
      <c r="L30" s="202">
        <v>21.11</v>
      </c>
      <c r="M30" s="202">
        <v>0</v>
      </c>
      <c r="N30" s="202">
        <v>1.17</v>
      </c>
      <c r="O30" s="202">
        <v>1.94</v>
      </c>
      <c r="P30" s="202">
        <v>2.13</v>
      </c>
      <c r="Q30" s="202">
        <v>0.2</v>
      </c>
      <c r="R30" s="202">
        <v>0.21</v>
      </c>
      <c r="S30" s="202">
        <v>0.26</v>
      </c>
      <c r="T30" s="202">
        <v>0</v>
      </c>
      <c r="U30" s="202">
        <v>10.220000000000001</v>
      </c>
      <c r="V30" s="202">
        <v>0.18</v>
      </c>
      <c r="W30" s="202">
        <v>0.44</v>
      </c>
      <c r="X30" s="202">
        <v>0.96</v>
      </c>
      <c r="Y30" s="202">
        <v>0</v>
      </c>
      <c r="Z30" s="202">
        <v>1.36</v>
      </c>
      <c r="AA30" s="202">
        <v>0.88</v>
      </c>
      <c r="AB30" s="202">
        <v>0</v>
      </c>
      <c r="AC30" s="202">
        <v>18.66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185.4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7.34</v>
      </c>
      <c r="E31" s="202">
        <v>0</v>
      </c>
      <c r="F31" s="202">
        <v>0</v>
      </c>
      <c r="G31" s="202">
        <v>17.93</v>
      </c>
      <c r="H31" s="202">
        <v>0</v>
      </c>
      <c r="I31" s="202">
        <v>5.71</v>
      </c>
      <c r="J31" s="202">
        <v>17.260000000000002</v>
      </c>
      <c r="K31" s="202">
        <v>31.45</v>
      </c>
      <c r="L31" s="202">
        <v>21.11</v>
      </c>
      <c r="M31" s="202">
        <v>0</v>
      </c>
      <c r="N31" s="202">
        <v>1.17</v>
      </c>
      <c r="O31" s="202">
        <v>1.94</v>
      </c>
      <c r="P31" s="202">
        <v>2.13</v>
      </c>
      <c r="Q31" s="202">
        <v>0.2</v>
      </c>
      <c r="R31" s="202">
        <v>0.21</v>
      </c>
      <c r="S31" s="202">
        <v>0.26</v>
      </c>
      <c r="T31" s="202">
        <v>0</v>
      </c>
      <c r="U31" s="202">
        <v>19.45</v>
      </c>
      <c r="V31" s="202">
        <v>0.18</v>
      </c>
      <c r="W31" s="202">
        <v>0.44</v>
      </c>
      <c r="X31" s="202">
        <v>0.96</v>
      </c>
      <c r="Y31" s="202">
        <v>0</v>
      </c>
      <c r="Z31" s="202">
        <v>1.36</v>
      </c>
      <c r="AA31" s="202">
        <v>0.88</v>
      </c>
      <c r="AB31" s="202">
        <v>0</v>
      </c>
      <c r="AC31" s="202">
        <v>18.66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185.4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7.34</v>
      </c>
      <c r="E32" s="202">
        <v>0</v>
      </c>
      <c r="F32" s="202">
        <v>0</v>
      </c>
      <c r="G32" s="202">
        <v>17.93</v>
      </c>
      <c r="H32" s="202">
        <v>0</v>
      </c>
      <c r="I32" s="202">
        <v>5.71</v>
      </c>
      <c r="J32" s="202">
        <v>17.260000000000002</v>
      </c>
      <c r="K32" s="202">
        <v>31.45</v>
      </c>
      <c r="L32" s="202">
        <v>21.11</v>
      </c>
      <c r="M32" s="202">
        <v>0</v>
      </c>
      <c r="N32" s="202">
        <v>1.17</v>
      </c>
      <c r="O32" s="202">
        <v>1.94</v>
      </c>
      <c r="P32" s="202">
        <v>2.13</v>
      </c>
      <c r="Q32" s="202">
        <v>0.2</v>
      </c>
      <c r="R32" s="202">
        <v>0.21</v>
      </c>
      <c r="S32" s="202">
        <v>0.26</v>
      </c>
      <c r="T32" s="202">
        <v>0</v>
      </c>
      <c r="U32" s="202">
        <v>14.55</v>
      </c>
      <c r="V32" s="202">
        <v>0.18</v>
      </c>
      <c r="W32" s="202">
        <v>0.44</v>
      </c>
      <c r="X32" s="202">
        <v>0.96</v>
      </c>
      <c r="Y32" s="202">
        <v>0</v>
      </c>
      <c r="Z32" s="202">
        <v>1.36</v>
      </c>
      <c r="AA32" s="202">
        <v>0.88</v>
      </c>
      <c r="AB32" s="202">
        <v>0</v>
      </c>
      <c r="AC32" s="202">
        <v>18.649999999999999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185.4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7.34</v>
      </c>
      <c r="E33" s="202">
        <v>0</v>
      </c>
      <c r="F33" s="202">
        <v>0</v>
      </c>
      <c r="G33" s="202">
        <v>17.93</v>
      </c>
      <c r="H33" s="202">
        <v>0</v>
      </c>
      <c r="I33" s="202">
        <v>5.71</v>
      </c>
      <c r="J33" s="202">
        <v>17.260000000000002</v>
      </c>
      <c r="K33" s="202">
        <v>35.200000000000003</v>
      </c>
      <c r="L33" s="202">
        <v>21.11</v>
      </c>
      <c r="M33" s="202">
        <v>0</v>
      </c>
      <c r="N33" s="202">
        <v>1.17</v>
      </c>
      <c r="O33" s="202">
        <v>1.94</v>
      </c>
      <c r="P33" s="202">
        <v>2.13</v>
      </c>
      <c r="Q33" s="202">
        <v>0.2</v>
      </c>
      <c r="R33" s="202">
        <v>0.21</v>
      </c>
      <c r="S33" s="202">
        <v>0.26</v>
      </c>
      <c r="T33" s="202">
        <v>0</v>
      </c>
      <c r="U33" s="202">
        <v>11.29</v>
      </c>
      <c r="V33" s="202">
        <v>0.18</v>
      </c>
      <c r="W33" s="202">
        <v>0.44</v>
      </c>
      <c r="X33" s="202">
        <v>0.96</v>
      </c>
      <c r="Y33" s="202">
        <v>0</v>
      </c>
      <c r="Z33" s="202">
        <v>1.36</v>
      </c>
      <c r="AA33" s="202">
        <v>0.88</v>
      </c>
      <c r="AB33" s="202">
        <v>0</v>
      </c>
      <c r="AC33" s="202">
        <v>18.649999999999999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185.4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7.34</v>
      </c>
      <c r="E34" s="202">
        <v>0</v>
      </c>
      <c r="F34" s="202">
        <v>0</v>
      </c>
      <c r="G34" s="202">
        <v>17.93</v>
      </c>
      <c r="H34" s="202">
        <v>0</v>
      </c>
      <c r="I34" s="202">
        <v>5.71</v>
      </c>
      <c r="J34" s="202">
        <v>17.260000000000002</v>
      </c>
      <c r="K34" s="202">
        <v>35.200000000000003</v>
      </c>
      <c r="L34" s="202">
        <v>21.11</v>
      </c>
      <c r="M34" s="202">
        <v>0</v>
      </c>
      <c r="N34" s="202">
        <v>1.17</v>
      </c>
      <c r="O34" s="202">
        <v>1.94</v>
      </c>
      <c r="P34" s="202">
        <v>2.13</v>
      </c>
      <c r="Q34" s="202">
        <v>0.2</v>
      </c>
      <c r="R34" s="202">
        <v>0.21</v>
      </c>
      <c r="S34" s="202">
        <v>0.26</v>
      </c>
      <c r="T34" s="202">
        <v>0</v>
      </c>
      <c r="U34" s="202">
        <v>11.15</v>
      </c>
      <c r="V34" s="202">
        <v>0.18</v>
      </c>
      <c r="W34" s="202">
        <v>0.44</v>
      </c>
      <c r="X34" s="202">
        <v>0.96</v>
      </c>
      <c r="Y34" s="202">
        <v>0</v>
      </c>
      <c r="Z34" s="202">
        <v>1.36</v>
      </c>
      <c r="AA34" s="202">
        <v>0.88</v>
      </c>
      <c r="AB34" s="202">
        <v>0</v>
      </c>
      <c r="AC34" s="202">
        <v>18.649999999999999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185.4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7.31</v>
      </c>
      <c r="E35" s="202">
        <v>0</v>
      </c>
      <c r="F35" s="202">
        <v>0</v>
      </c>
      <c r="G35" s="202">
        <v>17.93</v>
      </c>
      <c r="H35" s="202">
        <v>0</v>
      </c>
      <c r="I35" s="202">
        <v>5.71</v>
      </c>
      <c r="J35" s="202">
        <v>17.260000000000002</v>
      </c>
      <c r="K35" s="202">
        <v>35.29</v>
      </c>
      <c r="L35" s="202">
        <v>21.11</v>
      </c>
      <c r="M35" s="202">
        <v>0</v>
      </c>
      <c r="N35" s="202">
        <v>1.17</v>
      </c>
      <c r="O35" s="202">
        <v>1.94</v>
      </c>
      <c r="P35" s="202">
        <v>2.13</v>
      </c>
      <c r="Q35" s="202">
        <v>0.2</v>
      </c>
      <c r="R35" s="202">
        <v>0.21</v>
      </c>
      <c r="S35" s="202">
        <v>0.26</v>
      </c>
      <c r="T35" s="202">
        <v>0</v>
      </c>
      <c r="U35" s="202">
        <v>11.03</v>
      </c>
      <c r="V35" s="202">
        <v>0.18</v>
      </c>
      <c r="W35" s="202">
        <v>0.44</v>
      </c>
      <c r="X35" s="202">
        <v>0.96</v>
      </c>
      <c r="Y35" s="202">
        <v>0</v>
      </c>
      <c r="Z35" s="202">
        <v>1.36</v>
      </c>
      <c r="AA35" s="202">
        <v>0.88</v>
      </c>
      <c r="AB35" s="202">
        <v>0</v>
      </c>
      <c r="AC35" s="202">
        <v>18.649999999999999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185.4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7.31</v>
      </c>
      <c r="E36" s="202">
        <v>0</v>
      </c>
      <c r="F36" s="202">
        <v>0</v>
      </c>
      <c r="G36" s="202">
        <v>17.93</v>
      </c>
      <c r="H36" s="202">
        <v>0</v>
      </c>
      <c r="I36" s="202">
        <v>5.71</v>
      </c>
      <c r="J36" s="202">
        <v>17.260000000000002</v>
      </c>
      <c r="K36" s="202">
        <v>35.29</v>
      </c>
      <c r="L36" s="202">
        <v>21.11</v>
      </c>
      <c r="M36" s="202">
        <v>0</v>
      </c>
      <c r="N36" s="202">
        <v>1.17</v>
      </c>
      <c r="O36" s="202">
        <v>1.94</v>
      </c>
      <c r="P36" s="202">
        <v>2.13</v>
      </c>
      <c r="Q36" s="202">
        <v>0.2</v>
      </c>
      <c r="R36" s="202">
        <v>0.21</v>
      </c>
      <c r="S36" s="202">
        <v>0.26</v>
      </c>
      <c r="T36" s="202">
        <v>0</v>
      </c>
      <c r="U36" s="202">
        <v>10.9</v>
      </c>
      <c r="V36" s="202">
        <v>0.18</v>
      </c>
      <c r="W36" s="202">
        <v>0.44</v>
      </c>
      <c r="X36" s="202">
        <v>0.96</v>
      </c>
      <c r="Y36" s="202">
        <v>0</v>
      </c>
      <c r="Z36" s="202">
        <v>1.36</v>
      </c>
      <c r="AA36" s="202">
        <v>0.88</v>
      </c>
      <c r="AB36" s="202">
        <v>0</v>
      </c>
      <c r="AC36" s="202">
        <v>18.649999999999999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185.4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7.31</v>
      </c>
      <c r="E37" s="202">
        <v>0</v>
      </c>
      <c r="F37" s="202">
        <v>0</v>
      </c>
      <c r="G37" s="202">
        <v>17.93</v>
      </c>
      <c r="H37" s="202">
        <v>0</v>
      </c>
      <c r="I37" s="202">
        <v>5.71</v>
      </c>
      <c r="J37" s="202">
        <v>17.260000000000002</v>
      </c>
      <c r="K37" s="202">
        <v>65.099999999999994</v>
      </c>
      <c r="L37" s="202">
        <v>21.11</v>
      </c>
      <c r="M37" s="202">
        <v>0</v>
      </c>
      <c r="N37" s="202">
        <v>1.17</v>
      </c>
      <c r="O37" s="202">
        <v>1.94</v>
      </c>
      <c r="P37" s="202">
        <v>2.13</v>
      </c>
      <c r="Q37" s="202">
        <v>0.2</v>
      </c>
      <c r="R37" s="202">
        <v>0.21</v>
      </c>
      <c r="S37" s="202">
        <v>0.26</v>
      </c>
      <c r="T37" s="202">
        <v>0</v>
      </c>
      <c r="U37" s="202">
        <v>10.75</v>
      </c>
      <c r="V37" s="202">
        <v>0.18</v>
      </c>
      <c r="W37" s="202">
        <v>0.44</v>
      </c>
      <c r="X37" s="202">
        <v>0.96</v>
      </c>
      <c r="Y37" s="202">
        <v>0</v>
      </c>
      <c r="Z37" s="202">
        <v>1.36</v>
      </c>
      <c r="AA37" s="202">
        <v>0.88</v>
      </c>
      <c r="AB37" s="202">
        <v>0</v>
      </c>
      <c r="AC37" s="202">
        <v>18.649999999999999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185.4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7.31</v>
      </c>
      <c r="E38" s="202">
        <v>0</v>
      </c>
      <c r="F38" s="202">
        <v>0</v>
      </c>
      <c r="G38" s="202">
        <v>17.93</v>
      </c>
      <c r="H38" s="202">
        <v>0</v>
      </c>
      <c r="I38" s="202">
        <v>5.71</v>
      </c>
      <c r="J38" s="202">
        <v>17.260000000000002</v>
      </c>
      <c r="K38" s="202">
        <v>69.91</v>
      </c>
      <c r="L38" s="202">
        <v>21.11</v>
      </c>
      <c r="M38" s="202">
        <v>0</v>
      </c>
      <c r="N38" s="202">
        <v>1.17</v>
      </c>
      <c r="O38" s="202">
        <v>1.94</v>
      </c>
      <c r="P38" s="202">
        <v>2.13</v>
      </c>
      <c r="Q38" s="202">
        <v>0.2</v>
      </c>
      <c r="R38" s="202">
        <v>0.21</v>
      </c>
      <c r="S38" s="202">
        <v>0.26</v>
      </c>
      <c r="T38" s="202">
        <v>0</v>
      </c>
      <c r="U38" s="202">
        <v>10.62</v>
      </c>
      <c r="V38" s="202">
        <v>0.18</v>
      </c>
      <c r="W38" s="202">
        <v>0.44</v>
      </c>
      <c r="X38" s="202">
        <v>0.96</v>
      </c>
      <c r="Y38" s="202">
        <v>0</v>
      </c>
      <c r="Z38" s="202">
        <v>1.36</v>
      </c>
      <c r="AA38" s="202">
        <v>0.88</v>
      </c>
      <c r="AB38" s="202">
        <v>0</v>
      </c>
      <c r="AC38" s="202">
        <v>18.649999999999999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185.4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7.31</v>
      </c>
      <c r="E39" s="202">
        <v>0</v>
      </c>
      <c r="F39" s="202">
        <v>0</v>
      </c>
      <c r="G39" s="202">
        <v>17.93</v>
      </c>
      <c r="H39" s="202">
        <v>0</v>
      </c>
      <c r="I39" s="202">
        <v>5.71</v>
      </c>
      <c r="J39" s="202">
        <v>17.260000000000002</v>
      </c>
      <c r="K39" s="202">
        <v>96.84</v>
      </c>
      <c r="L39" s="202">
        <v>21.11</v>
      </c>
      <c r="M39" s="202">
        <v>0</v>
      </c>
      <c r="N39" s="202">
        <v>1.17</v>
      </c>
      <c r="O39" s="202">
        <v>1.94</v>
      </c>
      <c r="P39" s="202">
        <v>2.13</v>
      </c>
      <c r="Q39" s="202">
        <v>0.2</v>
      </c>
      <c r="R39" s="202">
        <v>0.21</v>
      </c>
      <c r="S39" s="202">
        <v>0.26</v>
      </c>
      <c r="T39" s="202">
        <v>0</v>
      </c>
      <c r="U39" s="202">
        <v>9.64</v>
      </c>
      <c r="V39" s="202">
        <v>0.18</v>
      </c>
      <c r="W39" s="202">
        <v>0.44</v>
      </c>
      <c r="X39" s="202">
        <v>0.96</v>
      </c>
      <c r="Y39" s="202">
        <v>0</v>
      </c>
      <c r="Z39" s="202">
        <v>1.36</v>
      </c>
      <c r="AA39" s="202">
        <v>0.88</v>
      </c>
      <c r="AB39" s="202">
        <v>0</v>
      </c>
      <c r="AC39" s="202">
        <v>18.649999999999999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183.6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7.31</v>
      </c>
      <c r="E40" s="202">
        <v>0</v>
      </c>
      <c r="F40" s="202">
        <v>0</v>
      </c>
      <c r="G40" s="202">
        <v>17.93</v>
      </c>
      <c r="H40" s="202">
        <v>0</v>
      </c>
      <c r="I40" s="202">
        <v>5.71</v>
      </c>
      <c r="J40" s="202">
        <v>17.260000000000002</v>
      </c>
      <c r="K40" s="202">
        <v>96.84</v>
      </c>
      <c r="L40" s="202">
        <v>21.11</v>
      </c>
      <c r="M40" s="202">
        <v>0</v>
      </c>
      <c r="N40" s="202">
        <v>1.17</v>
      </c>
      <c r="O40" s="202">
        <v>1.94</v>
      </c>
      <c r="P40" s="202">
        <v>2.13</v>
      </c>
      <c r="Q40" s="202">
        <v>0.2</v>
      </c>
      <c r="R40" s="202">
        <v>0.21</v>
      </c>
      <c r="S40" s="202">
        <v>0.26</v>
      </c>
      <c r="T40" s="202">
        <v>0</v>
      </c>
      <c r="U40" s="202">
        <v>9.39</v>
      </c>
      <c r="V40" s="202">
        <v>0.18</v>
      </c>
      <c r="W40" s="202">
        <v>0.44</v>
      </c>
      <c r="X40" s="202">
        <v>0.96</v>
      </c>
      <c r="Y40" s="202">
        <v>0</v>
      </c>
      <c r="Z40" s="202">
        <v>1.36</v>
      </c>
      <c r="AA40" s="202">
        <v>0.88</v>
      </c>
      <c r="AB40" s="202">
        <v>0</v>
      </c>
      <c r="AC40" s="202">
        <v>18.649999999999999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183.6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7.31</v>
      </c>
      <c r="E41" s="202">
        <v>0</v>
      </c>
      <c r="F41" s="202">
        <v>0</v>
      </c>
      <c r="G41" s="202">
        <v>17.93</v>
      </c>
      <c r="H41" s="202">
        <v>0</v>
      </c>
      <c r="I41" s="202">
        <v>5.71</v>
      </c>
      <c r="J41" s="202">
        <v>17.260000000000002</v>
      </c>
      <c r="K41" s="202">
        <v>98.76</v>
      </c>
      <c r="L41" s="202">
        <v>21.11</v>
      </c>
      <c r="M41" s="202">
        <v>0</v>
      </c>
      <c r="N41" s="202">
        <v>1.17</v>
      </c>
      <c r="O41" s="202">
        <v>1.94</v>
      </c>
      <c r="P41" s="202">
        <v>2.13</v>
      </c>
      <c r="Q41" s="202">
        <v>0.2</v>
      </c>
      <c r="R41" s="202">
        <v>0.21</v>
      </c>
      <c r="S41" s="202">
        <v>0.26</v>
      </c>
      <c r="T41" s="202">
        <v>0</v>
      </c>
      <c r="U41" s="202">
        <v>9.39</v>
      </c>
      <c r="V41" s="202">
        <v>0.18</v>
      </c>
      <c r="W41" s="202">
        <v>0.44</v>
      </c>
      <c r="X41" s="202">
        <v>0.96</v>
      </c>
      <c r="Y41" s="202">
        <v>0</v>
      </c>
      <c r="Z41" s="202">
        <v>1.36</v>
      </c>
      <c r="AA41" s="202">
        <v>0.88</v>
      </c>
      <c r="AB41" s="202">
        <v>0</v>
      </c>
      <c r="AC41" s="202">
        <v>18.649999999999999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183.6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7.31</v>
      </c>
      <c r="E42" s="202">
        <v>0</v>
      </c>
      <c r="F42" s="202">
        <v>0</v>
      </c>
      <c r="G42" s="202">
        <v>17.93</v>
      </c>
      <c r="H42" s="202">
        <v>0</v>
      </c>
      <c r="I42" s="202">
        <v>5.71</v>
      </c>
      <c r="J42" s="202">
        <v>17.260000000000002</v>
      </c>
      <c r="K42" s="202">
        <v>109.34</v>
      </c>
      <c r="L42" s="202">
        <v>21.11</v>
      </c>
      <c r="M42" s="202">
        <v>0</v>
      </c>
      <c r="N42" s="202">
        <v>1.17</v>
      </c>
      <c r="O42" s="202">
        <v>1.94</v>
      </c>
      <c r="P42" s="202">
        <v>2.13</v>
      </c>
      <c r="Q42" s="202">
        <v>0.2</v>
      </c>
      <c r="R42" s="202">
        <v>0.21</v>
      </c>
      <c r="S42" s="202">
        <v>0.26</v>
      </c>
      <c r="T42" s="202">
        <v>0</v>
      </c>
      <c r="U42" s="202">
        <v>9.39</v>
      </c>
      <c r="V42" s="202">
        <v>0.18</v>
      </c>
      <c r="W42" s="202">
        <v>0.44</v>
      </c>
      <c r="X42" s="202">
        <v>0.96</v>
      </c>
      <c r="Y42" s="202">
        <v>0</v>
      </c>
      <c r="Z42" s="202">
        <v>1.36</v>
      </c>
      <c r="AA42" s="202">
        <v>0.88</v>
      </c>
      <c r="AB42" s="202">
        <v>0</v>
      </c>
      <c r="AC42" s="202">
        <v>18.649999999999999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183.6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7.23</v>
      </c>
      <c r="E43" s="202">
        <v>0</v>
      </c>
      <c r="F43" s="202">
        <v>0</v>
      </c>
      <c r="G43" s="202">
        <v>17.93</v>
      </c>
      <c r="H43" s="202">
        <v>0</v>
      </c>
      <c r="I43" s="202">
        <v>5.71</v>
      </c>
      <c r="J43" s="202">
        <v>17.260000000000002</v>
      </c>
      <c r="K43" s="202">
        <v>109.34</v>
      </c>
      <c r="L43" s="202">
        <v>21.11</v>
      </c>
      <c r="M43" s="202">
        <v>0</v>
      </c>
      <c r="N43" s="202">
        <v>1.17</v>
      </c>
      <c r="O43" s="202">
        <v>1.94</v>
      </c>
      <c r="P43" s="202">
        <v>2.13</v>
      </c>
      <c r="Q43" s="202">
        <v>0.2</v>
      </c>
      <c r="R43" s="202">
        <v>0.21</v>
      </c>
      <c r="S43" s="202">
        <v>0.26</v>
      </c>
      <c r="T43" s="202">
        <v>0</v>
      </c>
      <c r="U43" s="202">
        <v>9.39</v>
      </c>
      <c r="V43" s="202">
        <v>0.18</v>
      </c>
      <c r="W43" s="202">
        <v>0.44</v>
      </c>
      <c r="X43" s="202">
        <v>0.96</v>
      </c>
      <c r="Y43" s="202">
        <v>0</v>
      </c>
      <c r="Z43" s="202">
        <v>1.36</v>
      </c>
      <c r="AA43" s="202">
        <v>0.88</v>
      </c>
      <c r="AB43" s="202">
        <v>0</v>
      </c>
      <c r="AC43" s="202">
        <v>18.649999999999999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183.6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7.23</v>
      </c>
      <c r="E44" s="202">
        <v>0</v>
      </c>
      <c r="F44" s="202">
        <v>0</v>
      </c>
      <c r="G44" s="202">
        <v>17.93</v>
      </c>
      <c r="H44" s="202">
        <v>0</v>
      </c>
      <c r="I44" s="202">
        <v>5.71</v>
      </c>
      <c r="J44" s="202">
        <v>17.260000000000002</v>
      </c>
      <c r="K44" s="202">
        <v>109.34</v>
      </c>
      <c r="L44" s="202">
        <v>20.170000000000002</v>
      </c>
      <c r="M44" s="202">
        <v>0</v>
      </c>
      <c r="N44" s="202">
        <v>1.17</v>
      </c>
      <c r="O44" s="202">
        <v>1.94</v>
      </c>
      <c r="P44" s="202">
        <v>2.13</v>
      </c>
      <c r="Q44" s="202">
        <v>0.2</v>
      </c>
      <c r="R44" s="202">
        <v>0.21</v>
      </c>
      <c r="S44" s="202">
        <v>0.26</v>
      </c>
      <c r="T44" s="202">
        <v>0</v>
      </c>
      <c r="U44" s="202">
        <v>9.39</v>
      </c>
      <c r="V44" s="202">
        <v>0.18</v>
      </c>
      <c r="W44" s="202">
        <v>0.44</v>
      </c>
      <c r="X44" s="202">
        <v>0.96</v>
      </c>
      <c r="Y44" s="202">
        <v>0</v>
      </c>
      <c r="Z44" s="202">
        <v>1.36</v>
      </c>
      <c r="AA44" s="202">
        <v>0.88</v>
      </c>
      <c r="AB44" s="202">
        <v>0</v>
      </c>
      <c r="AC44" s="202">
        <v>18.649999999999999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183.6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7.23</v>
      </c>
      <c r="E45" s="202">
        <v>0</v>
      </c>
      <c r="F45" s="202">
        <v>0</v>
      </c>
      <c r="G45" s="202">
        <v>17.93</v>
      </c>
      <c r="H45" s="202">
        <v>0</v>
      </c>
      <c r="I45" s="202">
        <v>5.71</v>
      </c>
      <c r="J45" s="202">
        <v>17.260000000000002</v>
      </c>
      <c r="K45" s="202">
        <v>109.34</v>
      </c>
      <c r="L45" s="202">
        <v>21.11</v>
      </c>
      <c r="M45" s="202">
        <v>0</v>
      </c>
      <c r="N45" s="202">
        <v>1.17</v>
      </c>
      <c r="O45" s="202">
        <v>1.94</v>
      </c>
      <c r="P45" s="202">
        <v>2.13</v>
      </c>
      <c r="Q45" s="202">
        <v>0.2</v>
      </c>
      <c r="R45" s="202">
        <v>0.21</v>
      </c>
      <c r="S45" s="202">
        <v>0.26</v>
      </c>
      <c r="T45" s="202">
        <v>0</v>
      </c>
      <c r="U45" s="202">
        <v>9.39</v>
      </c>
      <c r="V45" s="202">
        <v>0.18</v>
      </c>
      <c r="W45" s="202">
        <v>0.44</v>
      </c>
      <c r="X45" s="202">
        <v>0.96</v>
      </c>
      <c r="Y45" s="202">
        <v>0</v>
      </c>
      <c r="Z45" s="202">
        <v>1.36</v>
      </c>
      <c r="AA45" s="202">
        <v>0.88</v>
      </c>
      <c r="AB45" s="202">
        <v>0</v>
      </c>
      <c r="AC45" s="202">
        <v>18.649999999999999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183.6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7.23</v>
      </c>
      <c r="E46" s="202">
        <v>0</v>
      </c>
      <c r="F46" s="202">
        <v>0</v>
      </c>
      <c r="G46" s="202">
        <v>17.93</v>
      </c>
      <c r="H46" s="202">
        <v>0</v>
      </c>
      <c r="I46" s="202">
        <v>5.71</v>
      </c>
      <c r="J46" s="202">
        <v>17.260000000000002</v>
      </c>
      <c r="K46" s="202">
        <v>109.34</v>
      </c>
      <c r="L46" s="202">
        <v>21.11</v>
      </c>
      <c r="M46" s="202">
        <v>0</v>
      </c>
      <c r="N46" s="202">
        <v>1.17</v>
      </c>
      <c r="O46" s="202">
        <v>1.94</v>
      </c>
      <c r="P46" s="202">
        <v>2.13</v>
      </c>
      <c r="Q46" s="202">
        <v>0.2</v>
      </c>
      <c r="R46" s="202">
        <v>0.21</v>
      </c>
      <c r="S46" s="202">
        <v>0.26</v>
      </c>
      <c r="T46" s="202">
        <v>0</v>
      </c>
      <c r="U46" s="202">
        <v>9.39</v>
      </c>
      <c r="V46" s="202">
        <v>0.18</v>
      </c>
      <c r="W46" s="202">
        <v>0.44</v>
      </c>
      <c r="X46" s="202">
        <v>0.96</v>
      </c>
      <c r="Y46" s="202">
        <v>0</v>
      </c>
      <c r="Z46" s="202">
        <v>1.36</v>
      </c>
      <c r="AA46" s="202">
        <v>0.88</v>
      </c>
      <c r="AB46" s="202">
        <v>0</v>
      </c>
      <c r="AC46" s="202">
        <v>18.649999999999999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183.6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7.23</v>
      </c>
      <c r="E47" s="202">
        <v>0</v>
      </c>
      <c r="F47" s="202">
        <v>0</v>
      </c>
      <c r="G47" s="202">
        <v>17.93</v>
      </c>
      <c r="H47" s="202">
        <v>0</v>
      </c>
      <c r="I47" s="202">
        <v>5.71</v>
      </c>
      <c r="J47" s="202">
        <v>17.260000000000002</v>
      </c>
      <c r="K47" s="202">
        <v>143.96</v>
      </c>
      <c r="L47" s="202">
        <v>17.260000000000002</v>
      </c>
      <c r="M47" s="202">
        <v>0</v>
      </c>
      <c r="N47" s="202">
        <v>1.17</v>
      </c>
      <c r="O47" s="202">
        <v>1.94</v>
      </c>
      <c r="P47" s="202">
        <v>2.13</v>
      </c>
      <c r="Q47" s="202">
        <v>2.2200000000000002</v>
      </c>
      <c r="R47" s="202">
        <v>0.21</v>
      </c>
      <c r="S47" s="202">
        <v>0.26</v>
      </c>
      <c r="T47" s="202">
        <v>0</v>
      </c>
      <c r="U47" s="202">
        <v>9.39</v>
      </c>
      <c r="V47" s="202">
        <v>0.18</v>
      </c>
      <c r="W47" s="202">
        <v>0.44</v>
      </c>
      <c r="X47" s="202">
        <v>0.96</v>
      </c>
      <c r="Y47" s="202">
        <v>0</v>
      </c>
      <c r="Z47" s="202">
        <v>2.29</v>
      </c>
      <c r="AA47" s="202">
        <v>1.49</v>
      </c>
      <c r="AB47" s="202">
        <v>0</v>
      </c>
      <c r="AC47" s="202">
        <v>18.649999999999999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183.6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7.23</v>
      </c>
      <c r="E48" s="202">
        <v>0</v>
      </c>
      <c r="F48" s="202">
        <v>0</v>
      </c>
      <c r="G48" s="202">
        <v>17.93</v>
      </c>
      <c r="H48" s="202">
        <v>0</v>
      </c>
      <c r="I48" s="202">
        <v>5.71</v>
      </c>
      <c r="J48" s="202">
        <v>17.260000000000002</v>
      </c>
      <c r="K48" s="202">
        <v>143.96</v>
      </c>
      <c r="L48" s="202">
        <v>21.11</v>
      </c>
      <c r="M48" s="202">
        <v>0</v>
      </c>
      <c r="N48" s="202">
        <v>1.17</v>
      </c>
      <c r="O48" s="202">
        <v>1.94</v>
      </c>
      <c r="P48" s="202">
        <v>2.13</v>
      </c>
      <c r="Q48" s="202">
        <v>2.33</v>
      </c>
      <c r="R48" s="202">
        <v>0.43</v>
      </c>
      <c r="S48" s="202">
        <v>0.38</v>
      </c>
      <c r="T48" s="202">
        <v>0</v>
      </c>
      <c r="U48" s="202">
        <v>9.39</v>
      </c>
      <c r="V48" s="202">
        <v>0.34</v>
      </c>
      <c r="W48" s="202">
        <v>0.44</v>
      </c>
      <c r="X48" s="202">
        <v>0.96</v>
      </c>
      <c r="Y48" s="202">
        <v>0</v>
      </c>
      <c r="Z48" s="202">
        <v>2.33</v>
      </c>
      <c r="AA48" s="202">
        <v>1.51</v>
      </c>
      <c r="AB48" s="202">
        <v>0</v>
      </c>
      <c r="AC48" s="202">
        <v>18.649999999999999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183.6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7.2</v>
      </c>
      <c r="E49" s="202">
        <v>0</v>
      </c>
      <c r="F49" s="202">
        <v>0</v>
      </c>
      <c r="G49" s="202">
        <v>17.93</v>
      </c>
      <c r="H49" s="202">
        <v>0</v>
      </c>
      <c r="I49" s="202">
        <v>5.71</v>
      </c>
      <c r="J49" s="202">
        <v>17.260000000000002</v>
      </c>
      <c r="K49" s="202">
        <v>143.96</v>
      </c>
      <c r="L49" s="202">
        <v>21.11</v>
      </c>
      <c r="M49" s="202">
        <v>0</v>
      </c>
      <c r="N49" s="202">
        <v>1.17</v>
      </c>
      <c r="O49" s="202">
        <v>1.94</v>
      </c>
      <c r="P49" s="202">
        <v>2.13</v>
      </c>
      <c r="Q49" s="202">
        <v>2.33</v>
      </c>
      <c r="R49" s="202">
        <v>0.21</v>
      </c>
      <c r="S49" s="202">
        <v>0.26</v>
      </c>
      <c r="T49" s="202">
        <v>0</v>
      </c>
      <c r="U49" s="202">
        <v>9.39</v>
      </c>
      <c r="V49" s="202">
        <v>0.18</v>
      </c>
      <c r="W49" s="202">
        <v>0.44</v>
      </c>
      <c r="X49" s="202">
        <v>0.96</v>
      </c>
      <c r="Y49" s="202">
        <v>0</v>
      </c>
      <c r="Z49" s="202">
        <v>1.36</v>
      </c>
      <c r="AA49" s="202">
        <v>0.88</v>
      </c>
      <c r="AB49" s="202">
        <v>0</v>
      </c>
      <c r="AC49" s="202">
        <v>18.649999999999999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183.6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7.2</v>
      </c>
      <c r="E50" s="202">
        <v>0</v>
      </c>
      <c r="F50" s="202">
        <v>0</v>
      </c>
      <c r="G50" s="202">
        <v>17.93</v>
      </c>
      <c r="H50" s="202">
        <v>0</v>
      </c>
      <c r="I50" s="202">
        <v>5.71</v>
      </c>
      <c r="J50" s="202">
        <v>17.260000000000002</v>
      </c>
      <c r="K50" s="202">
        <v>143.96</v>
      </c>
      <c r="L50" s="202">
        <v>28.8</v>
      </c>
      <c r="M50" s="202">
        <v>0</v>
      </c>
      <c r="N50" s="202">
        <v>1.17</v>
      </c>
      <c r="O50" s="202">
        <v>1.94</v>
      </c>
      <c r="P50" s="202">
        <v>2.13</v>
      </c>
      <c r="Q50" s="202">
        <v>2.33</v>
      </c>
      <c r="R50" s="202">
        <v>0.21</v>
      </c>
      <c r="S50" s="202">
        <v>0.26</v>
      </c>
      <c r="T50" s="202">
        <v>0</v>
      </c>
      <c r="U50" s="202">
        <v>9.39</v>
      </c>
      <c r="V50" s="202">
        <v>0.18</v>
      </c>
      <c r="W50" s="202">
        <v>0.44</v>
      </c>
      <c r="X50" s="202">
        <v>0.96</v>
      </c>
      <c r="Y50" s="202">
        <v>0</v>
      </c>
      <c r="Z50" s="202">
        <v>1.36</v>
      </c>
      <c r="AA50" s="202">
        <v>0.88</v>
      </c>
      <c r="AB50" s="202">
        <v>0</v>
      </c>
      <c r="AC50" s="202">
        <v>18.649999999999999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183.6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7.12</v>
      </c>
      <c r="E51" s="202">
        <v>0</v>
      </c>
      <c r="F51" s="202">
        <v>0</v>
      </c>
      <c r="G51" s="202">
        <v>17.93</v>
      </c>
      <c r="H51" s="202">
        <v>0</v>
      </c>
      <c r="I51" s="202">
        <v>5.71</v>
      </c>
      <c r="J51" s="202">
        <v>17.260000000000002</v>
      </c>
      <c r="K51" s="202">
        <v>143.96</v>
      </c>
      <c r="L51" s="202">
        <v>28.8</v>
      </c>
      <c r="M51" s="202">
        <v>0</v>
      </c>
      <c r="N51" s="202">
        <v>1.17</v>
      </c>
      <c r="O51" s="202">
        <v>1.94</v>
      </c>
      <c r="P51" s="202">
        <v>2.13</v>
      </c>
      <c r="Q51" s="202">
        <v>2.33</v>
      </c>
      <c r="R51" s="202">
        <v>0.21</v>
      </c>
      <c r="S51" s="202">
        <v>0.26</v>
      </c>
      <c r="T51" s="202">
        <v>0</v>
      </c>
      <c r="U51" s="202">
        <v>9.39</v>
      </c>
      <c r="V51" s="202">
        <v>0.18</v>
      </c>
      <c r="W51" s="202">
        <v>0.44</v>
      </c>
      <c r="X51" s="202">
        <v>0.96</v>
      </c>
      <c r="Y51" s="202">
        <v>0</v>
      </c>
      <c r="Z51" s="202">
        <v>1.36</v>
      </c>
      <c r="AA51" s="202">
        <v>0.88</v>
      </c>
      <c r="AB51" s="202">
        <v>0</v>
      </c>
      <c r="AC51" s="202">
        <v>18.649999999999999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180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7.12</v>
      </c>
      <c r="E52" s="202">
        <v>0</v>
      </c>
      <c r="F52" s="202">
        <v>0</v>
      </c>
      <c r="G52" s="202">
        <v>17.93</v>
      </c>
      <c r="H52" s="202">
        <v>0</v>
      </c>
      <c r="I52" s="202">
        <v>5.71</v>
      </c>
      <c r="J52" s="202">
        <v>17.260000000000002</v>
      </c>
      <c r="K52" s="202">
        <v>143.96</v>
      </c>
      <c r="L52" s="202">
        <v>36.5</v>
      </c>
      <c r="M52" s="202">
        <v>0</v>
      </c>
      <c r="N52" s="202">
        <v>1.17</v>
      </c>
      <c r="O52" s="202">
        <v>1.94</v>
      </c>
      <c r="P52" s="202">
        <v>2.13</v>
      </c>
      <c r="Q52" s="202">
        <v>2.33</v>
      </c>
      <c r="R52" s="202">
        <v>0.21</v>
      </c>
      <c r="S52" s="202">
        <v>0.26</v>
      </c>
      <c r="T52" s="202">
        <v>0</v>
      </c>
      <c r="U52" s="202">
        <v>9.39</v>
      </c>
      <c r="V52" s="202">
        <v>0.18</v>
      </c>
      <c r="W52" s="202">
        <v>0.44</v>
      </c>
      <c r="X52" s="202">
        <v>0.96</v>
      </c>
      <c r="Y52" s="202">
        <v>0</v>
      </c>
      <c r="Z52" s="202">
        <v>1.36</v>
      </c>
      <c r="AA52" s="202">
        <v>0.88</v>
      </c>
      <c r="AB52" s="202">
        <v>0</v>
      </c>
      <c r="AC52" s="202">
        <v>18.649999999999999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180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7.12</v>
      </c>
      <c r="E53" s="202">
        <v>0</v>
      </c>
      <c r="F53" s="202">
        <v>0</v>
      </c>
      <c r="G53" s="202">
        <v>17.93</v>
      </c>
      <c r="H53" s="202">
        <v>0</v>
      </c>
      <c r="I53" s="202">
        <v>5.71</v>
      </c>
      <c r="J53" s="202">
        <v>17.260000000000002</v>
      </c>
      <c r="K53" s="202">
        <v>143.35</v>
      </c>
      <c r="L53" s="202">
        <v>43.23</v>
      </c>
      <c r="M53" s="202">
        <v>0</v>
      </c>
      <c r="N53" s="202">
        <v>1.17</v>
      </c>
      <c r="O53" s="202">
        <v>1.94</v>
      </c>
      <c r="P53" s="202">
        <v>2.13</v>
      </c>
      <c r="Q53" s="202">
        <v>2.33</v>
      </c>
      <c r="R53" s="202">
        <v>1.32</v>
      </c>
      <c r="S53" s="202">
        <v>1.6</v>
      </c>
      <c r="T53" s="202">
        <v>0</v>
      </c>
      <c r="U53" s="202">
        <v>9.39</v>
      </c>
      <c r="V53" s="202">
        <v>0.18</v>
      </c>
      <c r="W53" s="202">
        <v>0.44</v>
      </c>
      <c r="X53" s="202">
        <v>0.96</v>
      </c>
      <c r="Y53" s="202">
        <v>0</v>
      </c>
      <c r="Z53" s="202">
        <v>1.36</v>
      </c>
      <c r="AA53" s="202">
        <v>0.88</v>
      </c>
      <c r="AB53" s="202">
        <v>0</v>
      </c>
      <c r="AC53" s="202">
        <v>18.649999999999999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180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7.12</v>
      </c>
      <c r="E54" s="202">
        <v>0</v>
      </c>
      <c r="F54" s="202">
        <v>0</v>
      </c>
      <c r="G54" s="202">
        <v>17.93</v>
      </c>
      <c r="H54" s="202">
        <v>0</v>
      </c>
      <c r="I54" s="202">
        <v>5.71</v>
      </c>
      <c r="J54" s="202">
        <v>17.260000000000002</v>
      </c>
      <c r="K54" s="202">
        <v>141.22999999999999</v>
      </c>
      <c r="L54" s="202">
        <v>43.23</v>
      </c>
      <c r="M54" s="202">
        <v>0</v>
      </c>
      <c r="N54" s="202">
        <v>1.17</v>
      </c>
      <c r="O54" s="202">
        <v>1.94</v>
      </c>
      <c r="P54" s="202">
        <v>2.13</v>
      </c>
      <c r="Q54" s="202">
        <v>2.33</v>
      </c>
      <c r="R54" s="202">
        <v>2.5</v>
      </c>
      <c r="S54" s="202">
        <v>2.85</v>
      </c>
      <c r="T54" s="202">
        <v>0</v>
      </c>
      <c r="U54" s="202">
        <v>9.39</v>
      </c>
      <c r="V54" s="202">
        <v>0.18</v>
      </c>
      <c r="W54" s="202">
        <v>0.44</v>
      </c>
      <c r="X54" s="202">
        <v>0.96</v>
      </c>
      <c r="Y54" s="202">
        <v>0</v>
      </c>
      <c r="Z54" s="202">
        <v>1.36</v>
      </c>
      <c r="AA54" s="202">
        <v>11.37</v>
      </c>
      <c r="AB54" s="202">
        <v>0</v>
      </c>
      <c r="AC54" s="202">
        <v>18.649999999999999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180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7.12</v>
      </c>
      <c r="E55" s="202">
        <v>0</v>
      </c>
      <c r="F55" s="202">
        <v>0</v>
      </c>
      <c r="G55" s="202">
        <v>17.93</v>
      </c>
      <c r="H55" s="202">
        <v>0</v>
      </c>
      <c r="I55" s="202">
        <v>5.71</v>
      </c>
      <c r="J55" s="202">
        <v>17.260000000000002</v>
      </c>
      <c r="K55" s="202">
        <v>143.96</v>
      </c>
      <c r="L55" s="202">
        <v>43.23</v>
      </c>
      <c r="M55" s="202">
        <v>0</v>
      </c>
      <c r="N55" s="202">
        <v>1.17</v>
      </c>
      <c r="O55" s="202">
        <v>1.94</v>
      </c>
      <c r="P55" s="202">
        <v>2.13</v>
      </c>
      <c r="Q55" s="202">
        <v>2.33</v>
      </c>
      <c r="R55" s="202">
        <v>2.5</v>
      </c>
      <c r="S55" s="202">
        <v>2.85</v>
      </c>
      <c r="T55" s="202">
        <v>0</v>
      </c>
      <c r="U55" s="202">
        <v>9.39</v>
      </c>
      <c r="V55" s="202">
        <v>2.7</v>
      </c>
      <c r="W55" s="202">
        <v>0.44</v>
      </c>
      <c r="X55" s="202">
        <v>0.96</v>
      </c>
      <c r="Y55" s="202">
        <v>0</v>
      </c>
      <c r="Z55" s="202">
        <v>18.149999999999999</v>
      </c>
      <c r="AA55" s="202">
        <v>11.37</v>
      </c>
      <c r="AB55" s="202">
        <v>0</v>
      </c>
      <c r="AC55" s="202">
        <v>18.649999999999999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180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7.12</v>
      </c>
      <c r="E56" s="202">
        <v>0</v>
      </c>
      <c r="F56" s="202">
        <v>0</v>
      </c>
      <c r="G56" s="202">
        <v>17.93</v>
      </c>
      <c r="H56" s="202">
        <v>0</v>
      </c>
      <c r="I56" s="202">
        <v>5.71</v>
      </c>
      <c r="J56" s="202">
        <v>17.260000000000002</v>
      </c>
      <c r="K56" s="202">
        <v>143.96</v>
      </c>
      <c r="L56" s="202">
        <v>43.23</v>
      </c>
      <c r="M56" s="202">
        <v>0</v>
      </c>
      <c r="N56" s="202">
        <v>1.17</v>
      </c>
      <c r="O56" s="202">
        <v>1.94</v>
      </c>
      <c r="P56" s="202">
        <v>2.13</v>
      </c>
      <c r="Q56" s="202">
        <v>2.33</v>
      </c>
      <c r="R56" s="202">
        <v>2.5</v>
      </c>
      <c r="S56" s="202">
        <v>2.85</v>
      </c>
      <c r="T56" s="202">
        <v>0</v>
      </c>
      <c r="U56" s="202">
        <v>9.39</v>
      </c>
      <c r="V56" s="202">
        <v>2.7</v>
      </c>
      <c r="W56" s="202">
        <v>5.72</v>
      </c>
      <c r="X56" s="202">
        <v>13.57</v>
      </c>
      <c r="Y56" s="202">
        <v>0</v>
      </c>
      <c r="Z56" s="202">
        <v>18.149999999999999</v>
      </c>
      <c r="AA56" s="202">
        <v>11.37</v>
      </c>
      <c r="AB56" s="202">
        <v>0</v>
      </c>
      <c r="AC56" s="202">
        <v>18.649999999999999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180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7.12</v>
      </c>
      <c r="E57" s="202">
        <v>0</v>
      </c>
      <c r="F57" s="202">
        <v>0</v>
      </c>
      <c r="G57" s="202">
        <v>17.93</v>
      </c>
      <c r="H57" s="202">
        <v>0</v>
      </c>
      <c r="I57" s="202">
        <v>5.71</v>
      </c>
      <c r="J57" s="202">
        <v>17.260000000000002</v>
      </c>
      <c r="K57" s="202">
        <v>143.96</v>
      </c>
      <c r="L57" s="202">
        <v>43.23</v>
      </c>
      <c r="M57" s="202">
        <v>0</v>
      </c>
      <c r="N57" s="202">
        <v>1.17</v>
      </c>
      <c r="O57" s="202">
        <v>1.94</v>
      </c>
      <c r="P57" s="202">
        <v>2.13</v>
      </c>
      <c r="Q57" s="202">
        <v>2.33</v>
      </c>
      <c r="R57" s="202">
        <v>2.5</v>
      </c>
      <c r="S57" s="202">
        <v>2.85</v>
      </c>
      <c r="T57" s="202">
        <v>0</v>
      </c>
      <c r="U57" s="202">
        <v>9.39</v>
      </c>
      <c r="V57" s="202">
        <v>2.7</v>
      </c>
      <c r="W57" s="202">
        <v>5.72</v>
      </c>
      <c r="X57" s="202">
        <v>13.57</v>
      </c>
      <c r="Y57" s="202">
        <v>0</v>
      </c>
      <c r="Z57" s="202">
        <v>18.149999999999999</v>
      </c>
      <c r="AA57" s="202">
        <v>11.37</v>
      </c>
      <c r="AB57" s="202">
        <v>0</v>
      </c>
      <c r="AC57" s="202">
        <v>18.649999999999999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180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7.12</v>
      </c>
      <c r="E58" s="202">
        <v>0</v>
      </c>
      <c r="F58" s="202">
        <v>0</v>
      </c>
      <c r="G58" s="202">
        <v>17.93</v>
      </c>
      <c r="H58" s="202">
        <v>0</v>
      </c>
      <c r="I58" s="202">
        <v>5.71</v>
      </c>
      <c r="J58" s="202">
        <v>17.260000000000002</v>
      </c>
      <c r="K58" s="202">
        <v>143.96</v>
      </c>
      <c r="L58" s="202">
        <v>43.23</v>
      </c>
      <c r="M58" s="202">
        <v>0</v>
      </c>
      <c r="N58" s="202">
        <v>1.17</v>
      </c>
      <c r="O58" s="202">
        <v>1.94</v>
      </c>
      <c r="P58" s="202">
        <v>2.13</v>
      </c>
      <c r="Q58" s="202">
        <v>2.33</v>
      </c>
      <c r="R58" s="202">
        <v>2.5</v>
      </c>
      <c r="S58" s="202">
        <v>2.85</v>
      </c>
      <c r="T58" s="202">
        <v>0</v>
      </c>
      <c r="U58" s="202">
        <v>9.39</v>
      </c>
      <c r="V58" s="202">
        <v>2.7</v>
      </c>
      <c r="W58" s="202">
        <v>5.72</v>
      </c>
      <c r="X58" s="202">
        <v>13.57</v>
      </c>
      <c r="Y58" s="202">
        <v>0</v>
      </c>
      <c r="Z58" s="202">
        <v>18.149999999999999</v>
      </c>
      <c r="AA58" s="202">
        <v>11.37</v>
      </c>
      <c r="AB58" s="202">
        <v>0</v>
      </c>
      <c r="AC58" s="202">
        <v>18.649999999999999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180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7.09</v>
      </c>
      <c r="E59" s="202">
        <v>0</v>
      </c>
      <c r="F59" s="202">
        <v>0</v>
      </c>
      <c r="G59" s="202">
        <v>17.93</v>
      </c>
      <c r="H59" s="202">
        <v>0</v>
      </c>
      <c r="I59" s="202">
        <v>5.71</v>
      </c>
      <c r="J59" s="202">
        <v>17.260000000000002</v>
      </c>
      <c r="K59" s="202">
        <v>143.96</v>
      </c>
      <c r="L59" s="202">
        <v>43.13</v>
      </c>
      <c r="M59" s="202">
        <v>0</v>
      </c>
      <c r="N59" s="202">
        <v>1.17</v>
      </c>
      <c r="O59" s="202">
        <v>1.94</v>
      </c>
      <c r="P59" s="202">
        <v>2.13</v>
      </c>
      <c r="Q59" s="202">
        <v>2.2200000000000002</v>
      </c>
      <c r="R59" s="202">
        <v>2.4900000000000002</v>
      </c>
      <c r="S59" s="202">
        <v>2.85</v>
      </c>
      <c r="T59" s="202">
        <v>0</v>
      </c>
      <c r="U59" s="202">
        <v>9.39</v>
      </c>
      <c r="V59" s="202">
        <v>2.7</v>
      </c>
      <c r="W59" s="202">
        <v>5.72</v>
      </c>
      <c r="X59" s="202">
        <v>13.57</v>
      </c>
      <c r="Y59" s="202">
        <v>0</v>
      </c>
      <c r="Z59" s="202">
        <v>18.149999999999999</v>
      </c>
      <c r="AA59" s="202">
        <v>10.96</v>
      </c>
      <c r="AB59" s="202">
        <v>0</v>
      </c>
      <c r="AC59" s="202">
        <v>18.649999999999999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180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7.09</v>
      </c>
      <c r="E60" s="202">
        <v>0</v>
      </c>
      <c r="F60" s="202">
        <v>0</v>
      </c>
      <c r="G60" s="202">
        <v>17.93</v>
      </c>
      <c r="H60" s="202">
        <v>0</v>
      </c>
      <c r="I60" s="202">
        <v>5.71</v>
      </c>
      <c r="J60" s="202">
        <v>17.260000000000002</v>
      </c>
      <c r="K60" s="202">
        <v>143.96</v>
      </c>
      <c r="L60" s="202">
        <v>43.13</v>
      </c>
      <c r="M60" s="202">
        <v>0</v>
      </c>
      <c r="N60" s="202">
        <v>1.17</v>
      </c>
      <c r="O60" s="202">
        <v>1.94</v>
      </c>
      <c r="P60" s="202">
        <v>2.13</v>
      </c>
      <c r="Q60" s="202">
        <v>2.2200000000000002</v>
      </c>
      <c r="R60" s="202">
        <v>2.4900000000000002</v>
      </c>
      <c r="S60" s="202">
        <v>2.85</v>
      </c>
      <c r="T60" s="202">
        <v>0</v>
      </c>
      <c r="U60" s="202">
        <v>9.39</v>
      </c>
      <c r="V60" s="202">
        <v>2.7</v>
      </c>
      <c r="W60" s="202">
        <v>5.72</v>
      </c>
      <c r="X60" s="202">
        <v>13.57</v>
      </c>
      <c r="Y60" s="202">
        <v>0</v>
      </c>
      <c r="Z60" s="202">
        <v>18.149999999999999</v>
      </c>
      <c r="AA60" s="202">
        <v>10.96</v>
      </c>
      <c r="AB60" s="202">
        <v>0</v>
      </c>
      <c r="AC60" s="202">
        <v>18.649999999999999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180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7.09</v>
      </c>
      <c r="E61" s="202">
        <v>0</v>
      </c>
      <c r="F61" s="202">
        <v>0</v>
      </c>
      <c r="G61" s="202">
        <v>17.93</v>
      </c>
      <c r="H61" s="202">
        <v>0</v>
      </c>
      <c r="I61" s="202">
        <v>5.71</v>
      </c>
      <c r="J61" s="202">
        <v>17.260000000000002</v>
      </c>
      <c r="K61" s="202">
        <v>143.96</v>
      </c>
      <c r="L61" s="202">
        <v>43.13</v>
      </c>
      <c r="M61" s="202">
        <v>0</v>
      </c>
      <c r="N61" s="202">
        <v>1.17</v>
      </c>
      <c r="O61" s="202">
        <v>1.94</v>
      </c>
      <c r="P61" s="202">
        <v>2.13</v>
      </c>
      <c r="Q61" s="202">
        <v>2.2200000000000002</v>
      </c>
      <c r="R61" s="202">
        <v>2.4900000000000002</v>
      </c>
      <c r="S61" s="202">
        <v>2.85</v>
      </c>
      <c r="T61" s="202">
        <v>0</v>
      </c>
      <c r="U61" s="202">
        <v>9.39</v>
      </c>
      <c r="V61" s="202">
        <v>2.7</v>
      </c>
      <c r="W61" s="202">
        <v>5.72</v>
      </c>
      <c r="X61" s="202">
        <v>0.96</v>
      </c>
      <c r="Y61" s="202">
        <v>0</v>
      </c>
      <c r="Z61" s="202">
        <v>18.149999999999999</v>
      </c>
      <c r="AA61" s="202">
        <v>10.96</v>
      </c>
      <c r="AB61" s="202">
        <v>0</v>
      </c>
      <c r="AC61" s="202">
        <v>18.649999999999999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180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7.09</v>
      </c>
      <c r="E62" s="202">
        <v>0</v>
      </c>
      <c r="F62" s="202">
        <v>0</v>
      </c>
      <c r="G62" s="202">
        <v>17.93</v>
      </c>
      <c r="H62" s="202">
        <v>0</v>
      </c>
      <c r="I62" s="202">
        <v>5.71</v>
      </c>
      <c r="J62" s="202">
        <v>17.260000000000002</v>
      </c>
      <c r="K62" s="202">
        <v>143.96</v>
      </c>
      <c r="L62" s="202">
        <v>43.13</v>
      </c>
      <c r="M62" s="202">
        <v>0</v>
      </c>
      <c r="N62" s="202">
        <v>1.17</v>
      </c>
      <c r="O62" s="202">
        <v>1.94</v>
      </c>
      <c r="P62" s="202">
        <v>2.13</v>
      </c>
      <c r="Q62" s="202">
        <v>2.2200000000000002</v>
      </c>
      <c r="R62" s="202">
        <v>2.4900000000000002</v>
      </c>
      <c r="S62" s="202">
        <v>2.85</v>
      </c>
      <c r="T62" s="202">
        <v>0</v>
      </c>
      <c r="U62" s="202">
        <v>9.39</v>
      </c>
      <c r="V62" s="202">
        <v>0.18</v>
      </c>
      <c r="W62" s="202">
        <v>5.72</v>
      </c>
      <c r="X62" s="202">
        <v>0.96</v>
      </c>
      <c r="Y62" s="202">
        <v>0</v>
      </c>
      <c r="Z62" s="202">
        <v>18.149999999999999</v>
      </c>
      <c r="AA62" s="202">
        <v>10.96</v>
      </c>
      <c r="AB62" s="202">
        <v>0</v>
      </c>
      <c r="AC62" s="202">
        <v>18.649999999999999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180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7.09</v>
      </c>
      <c r="E63" s="202">
        <v>0</v>
      </c>
      <c r="F63" s="202">
        <v>0</v>
      </c>
      <c r="G63" s="202">
        <v>17.93</v>
      </c>
      <c r="H63" s="202">
        <v>0</v>
      </c>
      <c r="I63" s="202">
        <v>5.71</v>
      </c>
      <c r="J63" s="202">
        <v>17.260000000000002</v>
      </c>
      <c r="K63" s="202">
        <v>143.96</v>
      </c>
      <c r="L63" s="202">
        <v>43.23</v>
      </c>
      <c r="M63" s="202">
        <v>0</v>
      </c>
      <c r="N63" s="202">
        <v>1.17</v>
      </c>
      <c r="O63" s="202">
        <v>1.94</v>
      </c>
      <c r="P63" s="202">
        <v>2.13</v>
      </c>
      <c r="Q63" s="202">
        <v>2.5099999999999998</v>
      </c>
      <c r="R63" s="202">
        <v>2.5</v>
      </c>
      <c r="S63" s="202">
        <v>3.44</v>
      </c>
      <c r="T63" s="202">
        <v>0</v>
      </c>
      <c r="U63" s="202">
        <v>9.39</v>
      </c>
      <c r="V63" s="202">
        <v>0.18</v>
      </c>
      <c r="W63" s="202">
        <v>0.86</v>
      </c>
      <c r="X63" s="202">
        <v>0.96</v>
      </c>
      <c r="Y63" s="202">
        <v>0</v>
      </c>
      <c r="Z63" s="202">
        <v>1.36</v>
      </c>
      <c r="AA63" s="202">
        <v>11.37</v>
      </c>
      <c r="AB63" s="202">
        <v>0</v>
      </c>
      <c r="AC63" s="202">
        <v>18.649999999999999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180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7.09</v>
      </c>
      <c r="E64" s="202">
        <v>0</v>
      </c>
      <c r="F64" s="202">
        <v>0</v>
      </c>
      <c r="G64" s="202">
        <v>17.93</v>
      </c>
      <c r="H64" s="202">
        <v>0</v>
      </c>
      <c r="I64" s="202">
        <v>5.71</v>
      </c>
      <c r="J64" s="202">
        <v>17.260000000000002</v>
      </c>
      <c r="K64" s="202">
        <v>143.96</v>
      </c>
      <c r="L64" s="202">
        <v>43.23</v>
      </c>
      <c r="M64" s="202">
        <v>0</v>
      </c>
      <c r="N64" s="202">
        <v>1.17</v>
      </c>
      <c r="O64" s="202">
        <v>1.94</v>
      </c>
      <c r="P64" s="202">
        <v>2.13</v>
      </c>
      <c r="Q64" s="202">
        <v>2.33</v>
      </c>
      <c r="R64" s="202">
        <v>2.4900000000000002</v>
      </c>
      <c r="S64" s="202">
        <v>2.85</v>
      </c>
      <c r="T64" s="202">
        <v>0</v>
      </c>
      <c r="U64" s="202">
        <v>9.39</v>
      </c>
      <c r="V64" s="202">
        <v>0.18</v>
      </c>
      <c r="W64" s="202">
        <v>0.86</v>
      </c>
      <c r="X64" s="202">
        <v>0.96</v>
      </c>
      <c r="Y64" s="202">
        <v>0</v>
      </c>
      <c r="Z64" s="202">
        <v>1.36</v>
      </c>
      <c r="AA64" s="202">
        <v>11.37</v>
      </c>
      <c r="AB64" s="202">
        <v>0</v>
      </c>
      <c r="AC64" s="202">
        <v>18.649999999999999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180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7.09</v>
      </c>
      <c r="E65" s="202">
        <v>0</v>
      </c>
      <c r="F65" s="202">
        <v>0</v>
      </c>
      <c r="G65" s="202">
        <v>17.93</v>
      </c>
      <c r="H65" s="202">
        <v>0</v>
      </c>
      <c r="I65" s="202">
        <v>5.71</v>
      </c>
      <c r="J65" s="202">
        <v>17.260000000000002</v>
      </c>
      <c r="K65" s="202">
        <v>143.96</v>
      </c>
      <c r="L65" s="202">
        <v>43.23</v>
      </c>
      <c r="M65" s="202">
        <v>0</v>
      </c>
      <c r="N65" s="202">
        <v>1.17</v>
      </c>
      <c r="O65" s="202">
        <v>1.94</v>
      </c>
      <c r="P65" s="202">
        <v>2.13</v>
      </c>
      <c r="Q65" s="202">
        <v>2.33</v>
      </c>
      <c r="R65" s="202">
        <v>0.21</v>
      </c>
      <c r="S65" s="202">
        <v>0.26</v>
      </c>
      <c r="T65" s="202">
        <v>0</v>
      </c>
      <c r="U65" s="202">
        <v>9.39</v>
      </c>
      <c r="V65" s="202">
        <v>0.18</v>
      </c>
      <c r="W65" s="202">
        <v>0.86</v>
      </c>
      <c r="X65" s="202">
        <v>0.96</v>
      </c>
      <c r="Y65" s="202">
        <v>0</v>
      </c>
      <c r="Z65" s="202">
        <v>1.36</v>
      </c>
      <c r="AA65" s="202">
        <v>0.88</v>
      </c>
      <c r="AB65" s="202">
        <v>0</v>
      </c>
      <c r="AC65" s="202">
        <v>18.649999999999999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180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7.09</v>
      </c>
      <c r="E66" s="202">
        <v>0</v>
      </c>
      <c r="F66" s="202">
        <v>0</v>
      </c>
      <c r="G66" s="202">
        <v>17.93</v>
      </c>
      <c r="H66" s="202">
        <v>0</v>
      </c>
      <c r="I66" s="202">
        <v>5.71</v>
      </c>
      <c r="J66" s="202">
        <v>17.260000000000002</v>
      </c>
      <c r="K66" s="202">
        <v>143.96</v>
      </c>
      <c r="L66" s="202">
        <v>43.23</v>
      </c>
      <c r="M66" s="202">
        <v>0</v>
      </c>
      <c r="N66" s="202">
        <v>1.17</v>
      </c>
      <c r="O66" s="202">
        <v>1.94</v>
      </c>
      <c r="P66" s="202">
        <v>2.13</v>
      </c>
      <c r="Q66" s="202">
        <v>2.33</v>
      </c>
      <c r="R66" s="202">
        <v>0.21</v>
      </c>
      <c r="S66" s="202">
        <v>0.26</v>
      </c>
      <c r="T66" s="202">
        <v>0</v>
      </c>
      <c r="U66" s="202">
        <v>9.39</v>
      </c>
      <c r="V66" s="202">
        <v>0.18</v>
      </c>
      <c r="W66" s="202">
        <v>0.86</v>
      </c>
      <c r="X66" s="202">
        <v>0.96</v>
      </c>
      <c r="Y66" s="202">
        <v>0</v>
      </c>
      <c r="Z66" s="202">
        <v>1.36</v>
      </c>
      <c r="AA66" s="202">
        <v>0.88</v>
      </c>
      <c r="AB66" s="202">
        <v>0</v>
      </c>
      <c r="AC66" s="202">
        <v>18.649999999999999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180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7.12</v>
      </c>
      <c r="E67" s="202">
        <v>0</v>
      </c>
      <c r="F67" s="202">
        <v>0</v>
      </c>
      <c r="G67" s="202">
        <v>17.93</v>
      </c>
      <c r="H67" s="202">
        <v>0</v>
      </c>
      <c r="I67" s="202">
        <v>5.71</v>
      </c>
      <c r="J67" s="202">
        <v>17.260000000000002</v>
      </c>
      <c r="K67" s="202">
        <v>118</v>
      </c>
      <c r="L67" s="202">
        <v>43.23</v>
      </c>
      <c r="M67" s="202">
        <v>0</v>
      </c>
      <c r="N67" s="202">
        <v>1.17</v>
      </c>
      <c r="O67" s="202">
        <v>1.94</v>
      </c>
      <c r="P67" s="202">
        <v>2.13</v>
      </c>
      <c r="Q67" s="202">
        <v>0.2</v>
      </c>
      <c r="R67" s="202">
        <v>0.21</v>
      </c>
      <c r="S67" s="202">
        <v>0.26</v>
      </c>
      <c r="T67" s="202">
        <v>0</v>
      </c>
      <c r="U67" s="202">
        <v>9.39</v>
      </c>
      <c r="V67" s="202">
        <v>0.18</v>
      </c>
      <c r="W67" s="202">
        <v>0.86</v>
      </c>
      <c r="X67" s="202">
        <v>0.96</v>
      </c>
      <c r="Y67" s="202">
        <v>0</v>
      </c>
      <c r="Z67" s="202">
        <v>1.36</v>
      </c>
      <c r="AA67" s="202">
        <v>0.88</v>
      </c>
      <c r="AB67" s="202">
        <v>0</v>
      </c>
      <c r="AC67" s="202">
        <v>18.649999999999999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180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7.12</v>
      </c>
      <c r="E68" s="202">
        <v>0</v>
      </c>
      <c r="F68" s="202">
        <v>0</v>
      </c>
      <c r="G68" s="202">
        <v>17.93</v>
      </c>
      <c r="H68" s="202">
        <v>0</v>
      </c>
      <c r="I68" s="202">
        <v>5.71</v>
      </c>
      <c r="J68" s="202">
        <v>17.260000000000002</v>
      </c>
      <c r="K68" s="202">
        <v>104.53</v>
      </c>
      <c r="L68" s="202">
        <v>43.23</v>
      </c>
      <c r="M68" s="202">
        <v>0</v>
      </c>
      <c r="N68" s="202">
        <v>1.17</v>
      </c>
      <c r="O68" s="202">
        <v>1.94</v>
      </c>
      <c r="P68" s="202">
        <v>2.13</v>
      </c>
      <c r="Q68" s="202">
        <v>0.2</v>
      </c>
      <c r="R68" s="202">
        <v>0.21</v>
      </c>
      <c r="S68" s="202">
        <v>0.26</v>
      </c>
      <c r="T68" s="202">
        <v>0</v>
      </c>
      <c r="U68" s="202">
        <v>9.39</v>
      </c>
      <c r="V68" s="202">
        <v>0.18</v>
      </c>
      <c r="W68" s="202">
        <v>0.86</v>
      </c>
      <c r="X68" s="202">
        <v>0.96</v>
      </c>
      <c r="Y68" s="202">
        <v>0</v>
      </c>
      <c r="Z68" s="202">
        <v>1.36</v>
      </c>
      <c r="AA68" s="202">
        <v>0.88</v>
      </c>
      <c r="AB68" s="202">
        <v>0</v>
      </c>
      <c r="AC68" s="202">
        <v>18.649999999999999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180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7.12</v>
      </c>
      <c r="E69" s="202">
        <v>0</v>
      </c>
      <c r="F69" s="202">
        <v>0</v>
      </c>
      <c r="G69" s="202">
        <v>17.93</v>
      </c>
      <c r="H69" s="202">
        <v>0</v>
      </c>
      <c r="I69" s="202">
        <v>5.71</v>
      </c>
      <c r="J69" s="202">
        <v>17.260000000000002</v>
      </c>
      <c r="K69" s="202">
        <v>79.53</v>
      </c>
      <c r="L69" s="202">
        <v>22.07</v>
      </c>
      <c r="M69" s="202">
        <v>0</v>
      </c>
      <c r="N69" s="202">
        <v>1.17</v>
      </c>
      <c r="O69" s="202">
        <v>1.94</v>
      </c>
      <c r="P69" s="202">
        <v>2.13</v>
      </c>
      <c r="Q69" s="202">
        <v>0.2</v>
      </c>
      <c r="R69" s="202">
        <v>0.21</v>
      </c>
      <c r="S69" s="202">
        <v>0.26</v>
      </c>
      <c r="T69" s="202">
        <v>0</v>
      </c>
      <c r="U69" s="202">
        <v>9.39</v>
      </c>
      <c r="V69" s="202">
        <v>0.18</v>
      </c>
      <c r="W69" s="202">
        <v>0.86</v>
      </c>
      <c r="X69" s="202">
        <v>0.96</v>
      </c>
      <c r="Y69" s="202">
        <v>0</v>
      </c>
      <c r="Z69" s="202">
        <v>1.36</v>
      </c>
      <c r="AA69" s="202">
        <v>0.88</v>
      </c>
      <c r="AB69" s="202">
        <v>0</v>
      </c>
      <c r="AC69" s="202">
        <v>18.649999999999999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180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7.12</v>
      </c>
      <c r="E70" s="202">
        <v>0</v>
      </c>
      <c r="F70" s="202">
        <v>0</v>
      </c>
      <c r="G70" s="202">
        <v>17.93</v>
      </c>
      <c r="H70" s="202">
        <v>0</v>
      </c>
      <c r="I70" s="202">
        <v>5.71</v>
      </c>
      <c r="J70" s="202">
        <v>17.260000000000002</v>
      </c>
      <c r="K70" s="202">
        <v>43.95</v>
      </c>
      <c r="L70" s="202">
        <v>22.07</v>
      </c>
      <c r="M70" s="202">
        <v>0</v>
      </c>
      <c r="N70" s="202">
        <v>1.17</v>
      </c>
      <c r="O70" s="202">
        <v>1.94</v>
      </c>
      <c r="P70" s="202">
        <v>2.13</v>
      </c>
      <c r="Q70" s="202">
        <v>0.2</v>
      </c>
      <c r="R70" s="202">
        <v>0.21</v>
      </c>
      <c r="S70" s="202">
        <v>0.26</v>
      </c>
      <c r="T70" s="202">
        <v>0</v>
      </c>
      <c r="U70" s="202">
        <v>9.39</v>
      </c>
      <c r="V70" s="202">
        <v>0.18</v>
      </c>
      <c r="W70" s="202">
        <v>0.86</v>
      </c>
      <c r="X70" s="202">
        <v>0.96</v>
      </c>
      <c r="Y70" s="202">
        <v>0</v>
      </c>
      <c r="Z70" s="202">
        <v>1.36</v>
      </c>
      <c r="AA70" s="202">
        <v>0.88</v>
      </c>
      <c r="AB70" s="202">
        <v>0</v>
      </c>
      <c r="AC70" s="202">
        <v>18.649999999999999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180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7.12</v>
      </c>
      <c r="E71" s="202">
        <v>0</v>
      </c>
      <c r="F71" s="202">
        <v>0</v>
      </c>
      <c r="G71" s="202">
        <v>17.93</v>
      </c>
      <c r="H71" s="202">
        <v>0</v>
      </c>
      <c r="I71" s="202">
        <v>5.71</v>
      </c>
      <c r="J71" s="202">
        <v>17.260000000000002</v>
      </c>
      <c r="K71" s="202">
        <v>6.28</v>
      </c>
      <c r="L71" s="202">
        <v>26.34</v>
      </c>
      <c r="M71" s="202">
        <v>0</v>
      </c>
      <c r="N71" s="202">
        <v>1.17</v>
      </c>
      <c r="O71" s="202">
        <v>1.94</v>
      </c>
      <c r="P71" s="202">
        <v>2.13</v>
      </c>
      <c r="Q71" s="202">
        <v>0.26</v>
      </c>
      <c r="R71" s="202">
        <v>0.21</v>
      </c>
      <c r="S71" s="202">
        <v>0.26</v>
      </c>
      <c r="T71" s="202">
        <v>0</v>
      </c>
      <c r="U71" s="202">
        <v>9.39</v>
      </c>
      <c r="V71" s="202">
        <v>0.18</v>
      </c>
      <c r="W71" s="202">
        <v>0.86</v>
      </c>
      <c r="X71" s="202">
        <v>0.96</v>
      </c>
      <c r="Y71" s="202">
        <v>0</v>
      </c>
      <c r="Z71" s="202">
        <v>1.36</v>
      </c>
      <c r="AA71" s="202">
        <v>0.88</v>
      </c>
      <c r="AB71" s="202">
        <v>0</v>
      </c>
      <c r="AC71" s="202">
        <v>18.649999999999999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180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7.12</v>
      </c>
      <c r="E72" s="202">
        <v>0</v>
      </c>
      <c r="F72" s="202">
        <v>0</v>
      </c>
      <c r="G72" s="202">
        <v>17.93</v>
      </c>
      <c r="H72" s="202">
        <v>0</v>
      </c>
      <c r="I72" s="202">
        <v>5.71</v>
      </c>
      <c r="J72" s="202">
        <v>17.260000000000002</v>
      </c>
      <c r="K72" s="202">
        <v>6.28</v>
      </c>
      <c r="L72" s="202">
        <v>23.48</v>
      </c>
      <c r="M72" s="202">
        <v>0</v>
      </c>
      <c r="N72" s="202">
        <v>1.17</v>
      </c>
      <c r="O72" s="202">
        <v>1.94</v>
      </c>
      <c r="P72" s="202">
        <v>2.13</v>
      </c>
      <c r="Q72" s="202">
        <v>0.2</v>
      </c>
      <c r="R72" s="202">
        <v>0.21</v>
      </c>
      <c r="S72" s="202">
        <v>0.26</v>
      </c>
      <c r="T72" s="202">
        <v>0</v>
      </c>
      <c r="U72" s="202">
        <v>9.39</v>
      </c>
      <c r="V72" s="202">
        <v>0.18</v>
      </c>
      <c r="W72" s="202">
        <v>0.86</v>
      </c>
      <c r="X72" s="202">
        <v>0.96</v>
      </c>
      <c r="Y72" s="202">
        <v>0</v>
      </c>
      <c r="Z72" s="202">
        <v>1.36</v>
      </c>
      <c r="AA72" s="202">
        <v>0.88</v>
      </c>
      <c r="AB72" s="202">
        <v>0</v>
      </c>
      <c r="AC72" s="202">
        <v>18.649999999999999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180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7.12</v>
      </c>
      <c r="E73" s="202">
        <v>0</v>
      </c>
      <c r="F73" s="202">
        <v>0</v>
      </c>
      <c r="G73" s="202">
        <v>17.93</v>
      </c>
      <c r="H73" s="202">
        <v>0</v>
      </c>
      <c r="I73" s="202">
        <v>5.71</v>
      </c>
      <c r="J73" s="202">
        <v>17.260000000000002</v>
      </c>
      <c r="K73" s="202">
        <v>6.28</v>
      </c>
      <c r="L73" s="202">
        <v>22.07</v>
      </c>
      <c r="M73" s="202">
        <v>0</v>
      </c>
      <c r="N73" s="202">
        <v>1.17</v>
      </c>
      <c r="O73" s="202">
        <v>1.94</v>
      </c>
      <c r="P73" s="202">
        <v>2.13</v>
      </c>
      <c r="Q73" s="202">
        <v>0.2</v>
      </c>
      <c r="R73" s="202">
        <v>0.21</v>
      </c>
      <c r="S73" s="202">
        <v>0.26</v>
      </c>
      <c r="T73" s="202">
        <v>0</v>
      </c>
      <c r="U73" s="202">
        <v>9.39</v>
      </c>
      <c r="V73" s="202">
        <v>0.18</v>
      </c>
      <c r="W73" s="202">
        <v>0.86</v>
      </c>
      <c r="X73" s="202">
        <v>0.96</v>
      </c>
      <c r="Y73" s="202">
        <v>0</v>
      </c>
      <c r="Z73" s="202">
        <v>1.36</v>
      </c>
      <c r="AA73" s="202">
        <v>0.88</v>
      </c>
      <c r="AB73" s="202">
        <v>0</v>
      </c>
      <c r="AC73" s="202">
        <v>18.649999999999999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180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7.12</v>
      </c>
      <c r="E74" s="202">
        <v>0</v>
      </c>
      <c r="F74" s="202">
        <v>0</v>
      </c>
      <c r="G74" s="202">
        <v>17.93</v>
      </c>
      <c r="H74" s="202">
        <v>0</v>
      </c>
      <c r="I74" s="202">
        <v>5.71</v>
      </c>
      <c r="J74" s="202">
        <v>17.260000000000002</v>
      </c>
      <c r="K74" s="202">
        <v>6.28</v>
      </c>
      <c r="L74" s="202">
        <v>22.07</v>
      </c>
      <c r="M74" s="202">
        <v>0</v>
      </c>
      <c r="N74" s="202">
        <v>1.17</v>
      </c>
      <c r="O74" s="202">
        <v>1.94</v>
      </c>
      <c r="P74" s="202">
        <v>2.13</v>
      </c>
      <c r="Q74" s="202">
        <v>0.2</v>
      </c>
      <c r="R74" s="202">
        <v>0.21</v>
      </c>
      <c r="S74" s="202">
        <v>0.26</v>
      </c>
      <c r="T74" s="202">
        <v>0</v>
      </c>
      <c r="U74" s="202">
        <v>9.39</v>
      </c>
      <c r="V74" s="202">
        <v>0.18</v>
      </c>
      <c r="W74" s="202">
        <v>0.86</v>
      </c>
      <c r="X74" s="202">
        <v>0.96</v>
      </c>
      <c r="Y74" s="202">
        <v>0</v>
      </c>
      <c r="Z74" s="202">
        <v>1.36</v>
      </c>
      <c r="AA74" s="202">
        <v>0.88</v>
      </c>
      <c r="AB74" s="202">
        <v>0</v>
      </c>
      <c r="AC74" s="202">
        <v>18.649999999999999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180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7.2</v>
      </c>
      <c r="E75" s="202">
        <v>0</v>
      </c>
      <c r="F75" s="202">
        <v>0</v>
      </c>
      <c r="G75" s="202">
        <v>17.93</v>
      </c>
      <c r="H75" s="202">
        <v>0</v>
      </c>
      <c r="I75" s="202">
        <v>5.71</v>
      </c>
      <c r="J75" s="202">
        <v>17.260000000000002</v>
      </c>
      <c r="K75" s="202">
        <v>6.28</v>
      </c>
      <c r="L75" s="202">
        <v>22.07</v>
      </c>
      <c r="M75" s="202">
        <v>0</v>
      </c>
      <c r="N75" s="202">
        <v>1.17</v>
      </c>
      <c r="O75" s="202">
        <v>1.94</v>
      </c>
      <c r="P75" s="202">
        <v>2.13</v>
      </c>
      <c r="Q75" s="202">
        <v>0.2</v>
      </c>
      <c r="R75" s="202">
        <v>0.21</v>
      </c>
      <c r="S75" s="202">
        <v>0.26</v>
      </c>
      <c r="T75" s="202">
        <v>0</v>
      </c>
      <c r="U75" s="202">
        <v>9.39</v>
      </c>
      <c r="V75" s="202">
        <v>0.18</v>
      </c>
      <c r="W75" s="202">
        <v>0.86</v>
      </c>
      <c r="X75" s="202">
        <v>0.96</v>
      </c>
      <c r="Y75" s="202">
        <v>0</v>
      </c>
      <c r="Z75" s="202">
        <v>1.36</v>
      </c>
      <c r="AA75" s="202">
        <v>0.7</v>
      </c>
      <c r="AB75" s="202">
        <v>0</v>
      </c>
      <c r="AC75" s="202">
        <v>18.670000000000002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181.8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7.2</v>
      </c>
      <c r="E76" s="202">
        <v>0</v>
      </c>
      <c r="F76" s="202">
        <v>0</v>
      </c>
      <c r="G76" s="202">
        <v>17.93</v>
      </c>
      <c r="H76" s="202">
        <v>0</v>
      </c>
      <c r="I76" s="202">
        <v>5.71</v>
      </c>
      <c r="J76" s="202">
        <v>17.260000000000002</v>
      </c>
      <c r="K76" s="202">
        <v>6.28</v>
      </c>
      <c r="L76" s="202">
        <v>22.07</v>
      </c>
      <c r="M76" s="202">
        <v>0</v>
      </c>
      <c r="N76" s="202">
        <v>1.17</v>
      </c>
      <c r="O76" s="202">
        <v>1.94</v>
      </c>
      <c r="P76" s="202">
        <v>2.13</v>
      </c>
      <c r="Q76" s="202">
        <v>0.2</v>
      </c>
      <c r="R76" s="202">
        <v>0.21</v>
      </c>
      <c r="S76" s="202">
        <v>0.26</v>
      </c>
      <c r="T76" s="202">
        <v>0</v>
      </c>
      <c r="U76" s="202">
        <v>9.39</v>
      </c>
      <c r="V76" s="202">
        <v>0.18</v>
      </c>
      <c r="W76" s="202">
        <v>0.86</v>
      </c>
      <c r="X76" s="202">
        <v>0.96</v>
      </c>
      <c r="Y76" s="202">
        <v>0</v>
      </c>
      <c r="Z76" s="202">
        <v>1.36</v>
      </c>
      <c r="AA76" s="202">
        <v>0.7</v>
      </c>
      <c r="AB76" s="202">
        <v>0</v>
      </c>
      <c r="AC76" s="202">
        <v>18.670000000000002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181.8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7.2</v>
      </c>
      <c r="E77" s="202">
        <v>0</v>
      </c>
      <c r="F77" s="202">
        <v>0</v>
      </c>
      <c r="G77" s="202">
        <v>17.93</v>
      </c>
      <c r="H77" s="202">
        <v>0</v>
      </c>
      <c r="I77" s="202">
        <v>5.71</v>
      </c>
      <c r="J77" s="202">
        <v>17.260000000000002</v>
      </c>
      <c r="K77" s="202">
        <v>6.28</v>
      </c>
      <c r="L77" s="202">
        <v>22.07</v>
      </c>
      <c r="M77" s="202">
        <v>0</v>
      </c>
      <c r="N77" s="202">
        <v>1.17</v>
      </c>
      <c r="O77" s="202">
        <v>1.94</v>
      </c>
      <c r="P77" s="202">
        <v>2.13</v>
      </c>
      <c r="Q77" s="202">
        <v>0.2</v>
      </c>
      <c r="R77" s="202">
        <v>0.21</v>
      </c>
      <c r="S77" s="202">
        <v>0.26</v>
      </c>
      <c r="T77" s="202">
        <v>0</v>
      </c>
      <c r="U77" s="202">
        <v>9.39</v>
      </c>
      <c r="V77" s="202">
        <v>0.18</v>
      </c>
      <c r="W77" s="202">
        <v>0.86</v>
      </c>
      <c r="X77" s="202">
        <v>0.96</v>
      </c>
      <c r="Y77" s="202">
        <v>0</v>
      </c>
      <c r="Z77" s="202">
        <v>1.36</v>
      </c>
      <c r="AA77" s="202">
        <v>0.7</v>
      </c>
      <c r="AB77" s="202">
        <v>0</v>
      </c>
      <c r="AC77" s="202">
        <v>18.670000000000002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181.8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7.2</v>
      </c>
      <c r="E78" s="202">
        <v>0</v>
      </c>
      <c r="F78" s="202">
        <v>0</v>
      </c>
      <c r="G78" s="202">
        <v>17.93</v>
      </c>
      <c r="H78" s="202">
        <v>0</v>
      </c>
      <c r="I78" s="202">
        <v>5.71</v>
      </c>
      <c r="J78" s="202">
        <v>17.260000000000002</v>
      </c>
      <c r="K78" s="202">
        <v>6.28</v>
      </c>
      <c r="L78" s="202">
        <v>22.07</v>
      </c>
      <c r="M78" s="202">
        <v>0</v>
      </c>
      <c r="N78" s="202">
        <v>1.17</v>
      </c>
      <c r="O78" s="202">
        <v>1.94</v>
      </c>
      <c r="P78" s="202">
        <v>2.13</v>
      </c>
      <c r="Q78" s="202">
        <v>0.2</v>
      </c>
      <c r="R78" s="202">
        <v>0.21</v>
      </c>
      <c r="S78" s="202">
        <v>0.26</v>
      </c>
      <c r="T78" s="202">
        <v>0</v>
      </c>
      <c r="U78" s="202">
        <v>9.39</v>
      </c>
      <c r="V78" s="202">
        <v>0.18</v>
      </c>
      <c r="W78" s="202">
        <v>0.86</v>
      </c>
      <c r="X78" s="202">
        <v>0.96</v>
      </c>
      <c r="Y78" s="202">
        <v>0</v>
      </c>
      <c r="Z78" s="202">
        <v>1.36</v>
      </c>
      <c r="AA78" s="202">
        <v>0.7</v>
      </c>
      <c r="AB78" s="202">
        <v>0</v>
      </c>
      <c r="AC78" s="202">
        <v>18.670000000000002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181.8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7.23</v>
      </c>
      <c r="E79" s="202">
        <v>0</v>
      </c>
      <c r="F79" s="202">
        <v>0</v>
      </c>
      <c r="G79" s="202">
        <v>17.93</v>
      </c>
      <c r="H79" s="202">
        <v>0</v>
      </c>
      <c r="I79" s="202">
        <v>5.71</v>
      </c>
      <c r="J79" s="202">
        <v>17.260000000000002</v>
      </c>
      <c r="K79" s="202">
        <v>5.01</v>
      </c>
      <c r="L79" s="202">
        <v>22.07</v>
      </c>
      <c r="M79" s="202">
        <v>0</v>
      </c>
      <c r="N79" s="202">
        <v>1.17</v>
      </c>
      <c r="O79" s="202">
        <v>1.94</v>
      </c>
      <c r="P79" s="202">
        <v>2.13</v>
      </c>
      <c r="Q79" s="202">
        <v>0.2</v>
      </c>
      <c r="R79" s="202">
        <v>0.21</v>
      </c>
      <c r="S79" s="202">
        <v>0.26</v>
      </c>
      <c r="T79" s="202">
        <v>0</v>
      </c>
      <c r="U79" s="202">
        <v>9.39</v>
      </c>
      <c r="V79" s="202">
        <v>0.18</v>
      </c>
      <c r="W79" s="202">
        <v>0.86</v>
      </c>
      <c r="X79" s="202">
        <v>0.96</v>
      </c>
      <c r="Y79" s="202">
        <v>0</v>
      </c>
      <c r="Z79" s="202">
        <v>1.36</v>
      </c>
      <c r="AA79" s="202">
        <v>0.7</v>
      </c>
      <c r="AB79" s="202">
        <v>0</v>
      </c>
      <c r="AC79" s="202">
        <v>18.670000000000002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181.8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7.23</v>
      </c>
      <c r="E80" s="202">
        <v>0</v>
      </c>
      <c r="F80" s="202">
        <v>0</v>
      </c>
      <c r="G80" s="202">
        <v>17.93</v>
      </c>
      <c r="H80" s="202">
        <v>0</v>
      </c>
      <c r="I80" s="202">
        <v>5.71</v>
      </c>
      <c r="J80" s="202">
        <v>17.260000000000002</v>
      </c>
      <c r="K80" s="202">
        <v>6.29</v>
      </c>
      <c r="L80" s="202">
        <v>22.07</v>
      </c>
      <c r="M80" s="202">
        <v>0</v>
      </c>
      <c r="N80" s="202">
        <v>1.17</v>
      </c>
      <c r="O80" s="202">
        <v>1.94</v>
      </c>
      <c r="P80" s="202">
        <v>2.13</v>
      </c>
      <c r="Q80" s="202">
        <v>0.2</v>
      </c>
      <c r="R80" s="202">
        <v>0.21</v>
      </c>
      <c r="S80" s="202">
        <v>0.26</v>
      </c>
      <c r="T80" s="202">
        <v>0</v>
      </c>
      <c r="U80" s="202">
        <v>9.39</v>
      </c>
      <c r="V80" s="202">
        <v>0.18</v>
      </c>
      <c r="W80" s="202">
        <v>0.86</v>
      </c>
      <c r="X80" s="202">
        <v>0.96</v>
      </c>
      <c r="Y80" s="202">
        <v>0</v>
      </c>
      <c r="Z80" s="202">
        <v>1.36</v>
      </c>
      <c r="AA80" s="202">
        <v>0.7</v>
      </c>
      <c r="AB80" s="202">
        <v>0</v>
      </c>
      <c r="AC80" s="202">
        <v>18.670000000000002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181.8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7.23</v>
      </c>
      <c r="E81" s="202">
        <v>0</v>
      </c>
      <c r="F81" s="202">
        <v>0</v>
      </c>
      <c r="G81" s="202">
        <v>17.93</v>
      </c>
      <c r="H81" s="202">
        <v>0</v>
      </c>
      <c r="I81" s="202">
        <v>5.71</v>
      </c>
      <c r="J81" s="202">
        <v>17.260000000000002</v>
      </c>
      <c r="K81" s="202">
        <v>6.29</v>
      </c>
      <c r="L81" s="202">
        <v>22.07</v>
      </c>
      <c r="M81" s="202">
        <v>0</v>
      </c>
      <c r="N81" s="202">
        <v>1.17</v>
      </c>
      <c r="O81" s="202">
        <v>1.94</v>
      </c>
      <c r="P81" s="202">
        <v>2.13</v>
      </c>
      <c r="Q81" s="202">
        <v>0.2</v>
      </c>
      <c r="R81" s="202">
        <v>0.21</v>
      </c>
      <c r="S81" s="202">
        <v>0.26</v>
      </c>
      <c r="T81" s="202">
        <v>0</v>
      </c>
      <c r="U81" s="202">
        <v>9.39</v>
      </c>
      <c r="V81" s="202">
        <v>0.18</v>
      </c>
      <c r="W81" s="202">
        <v>0.86</v>
      </c>
      <c r="X81" s="202">
        <v>0.96</v>
      </c>
      <c r="Y81" s="202">
        <v>0</v>
      </c>
      <c r="Z81" s="202">
        <v>1.36</v>
      </c>
      <c r="AA81" s="202">
        <v>0.7</v>
      </c>
      <c r="AB81" s="202">
        <v>0</v>
      </c>
      <c r="AC81" s="202">
        <v>18.670000000000002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181.8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7.23</v>
      </c>
      <c r="E82" s="202">
        <v>0</v>
      </c>
      <c r="F82" s="202">
        <v>0</v>
      </c>
      <c r="G82" s="202">
        <v>17.93</v>
      </c>
      <c r="H82" s="202">
        <v>0</v>
      </c>
      <c r="I82" s="202">
        <v>5.71</v>
      </c>
      <c r="J82" s="202">
        <v>17.260000000000002</v>
      </c>
      <c r="K82" s="202">
        <v>6.29</v>
      </c>
      <c r="L82" s="202">
        <v>22.07</v>
      </c>
      <c r="M82" s="202">
        <v>0</v>
      </c>
      <c r="N82" s="202">
        <v>1.17</v>
      </c>
      <c r="O82" s="202">
        <v>1.94</v>
      </c>
      <c r="P82" s="202">
        <v>2.13</v>
      </c>
      <c r="Q82" s="202">
        <v>0.2</v>
      </c>
      <c r="R82" s="202">
        <v>0.21</v>
      </c>
      <c r="S82" s="202">
        <v>0.26</v>
      </c>
      <c r="T82" s="202">
        <v>0</v>
      </c>
      <c r="U82" s="202">
        <v>9.39</v>
      </c>
      <c r="V82" s="202">
        <v>0.18</v>
      </c>
      <c r="W82" s="202">
        <v>0.86</v>
      </c>
      <c r="X82" s="202">
        <v>0.96</v>
      </c>
      <c r="Y82" s="202">
        <v>0</v>
      </c>
      <c r="Z82" s="202">
        <v>1.36</v>
      </c>
      <c r="AA82" s="202">
        <v>0.7</v>
      </c>
      <c r="AB82" s="202">
        <v>0</v>
      </c>
      <c r="AC82" s="202">
        <v>18.670000000000002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181.8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7.31</v>
      </c>
      <c r="E83" s="202">
        <v>0</v>
      </c>
      <c r="F83" s="202">
        <v>0</v>
      </c>
      <c r="G83" s="202">
        <v>17.93</v>
      </c>
      <c r="H83" s="202">
        <v>0</v>
      </c>
      <c r="I83" s="202">
        <v>5.71</v>
      </c>
      <c r="J83" s="202">
        <v>17.260000000000002</v>
      </c>
      <c r="K83" s="202">
        <v>6.29</v>
      </c>
      <c r="L83" s="202">
        <v>-10.88</v>
      </c>
      <c r="M83" s="202">
        <v>0</v>
      </c>
      <c r="N83" s="202">
        <v>1.17</v>
      </c>
      <c r="O83" s="202">
        <v>1.94</v>
      </c>
      <c r="P83" s="202">
        <v>2.13</v>
      </c>
      <c r="Q83" s="202">
        <v>0.2</v>
      </c>
      <c r="R83" s="202">
        <v>0.21</v>
      </c>
      <c r="S83" s="202">
        <v>0.26</v>
      </c>
      <c r="T83" s="202">
        <v>0</v>
      </c>
      <c r="U83" s="202">
        <v>9.39</v>
      </c>
      <c r="V83" s="202">
        <v>0.18</v>
      </c>
      <c r="W83" s="202">
        <v>0.86</v>
      </c>
      <c r="X83" s="202">
        <v>0.96</v>
      </c>
      <c r="Y83" s="202">
        <v>0</v>
      </c>
      <c r="Z83" s="202">
        <v>1.36</v>
      </c>
      <c r="AA83" s="202">
        <v>0.7</v>
      </c>
      <c r="AB83" s="202">
        <v>0</v>
      </c>
      <c r="AC83" s="202">
        <v>18.670000000000002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181.8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7.31</v>
      </c>
      <c r="E84" s="202">
        <v>0</v>
      </c>
      <c r="F84" s="202">
        <v>0</v>
      </c>
      <c r="G84" s="202">
        <v>17.93</v>
      </c>
      <c r="H84" s="202">
        <v>0</v>
      </c>
      <c r="I84" s="202">
        <v>5.71</v>
      </c>
      <c r="J84" s="202">
        <v>17.260000000000002</v>
      </c>
      <c r="K84" s="202">
        <v>6.29</v>
      </c>
      <c r="L84" s="202">
        <v>-10.88</v>
      </c>
      <c r="M84" s="202">
        <v>0</v>
      </c>
      <c r="N84" s="202">
        <v>1.17</v>
      </c>
      <c r="O84" s="202">
        <v>1.94</v>
      </c>
      <c r="P84" s="202">
        <v>2.13</v>
      </c>
      <c r="Q84" s="202">
        <v>0.2</v>
      </c>
      <c r="R84" s="202">
        <v>0.21</v>
      </c>
      <c r="S84" s="202">
        <v>0.26</v>
      </c>
      <c r="T84" s="202">
        <v>0</v>
      </c>
      <c r="U84" s="202">
        <v>9.39</v>
      </c>
      <c r="V84" s="202">
        <v>0.18</v>
      </c>
      <c r="W84" s="202">
        <v>0.86</v>
      </c>
      <c r="X84" s="202">
        <v>0.96</v>
      </c>
      <c r="Y84" s="202">
        <v>0</v>
      </c>
      <c r="Z84" s="202">
        <v>1.36</v>
      </c>
      <c r="AA84" s="202">
        <v>0.7</v>
      </c>
      <c r="AB84" s="202">
        <v>0</v>
      </c>
      <c r="AC84" s="202">
        <v>18.670000000000002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181.8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7.31</v>
      </c>
      <c r="E85" s="202">
        <v>0</v>
      </c>
      <c r="F85" s="202">
        <v>0</v>
      </c>
      <c r="G85" s="202">
        <v>17.93</v>
      </c>
      <c r="H85" s="202">
        <v>0</v>
      </c>
      <c r="I85" s="202">
        <v>5.71</v>
      </c>
      <c r="J85" s="202">
        <v>17.260000000000002</v>
      </c>
      <c r="K85" s="202">
        <v>6.29</v>
      </c>
      <c r="L85" s="202">
        <v>-12.91</v>
      </c>
      <c r="M85" s="202">
        <v>0</v>
      </c>
      <c r="N85" s="202">
        <v>1.17</v>
      </c>
      <c r="O85" s="202">
        <v>1.94</v>
      </c>
      <c r="P85" s="202">
        <v>2.13</v>
      </c>
      <c r="Q85" s="202">
        <v>0.2</v>
      </c>
      <c r="R85" s="202">
        <v>0.21</v>
      </c>
      <c r="S85" s="202">
        <v>0.26</v>
      </c>
      <c r="T85" s="202">
        <v>0</v>
      </c>
      <c r="U85" s="202">
        <v>9.39</v>
      </c>
      <c r="V85" s="202">
        <v>0.11</v>
      </c>
      <c r="W85" s="202">
        <v>0.86</v>
      </c>
      <c r="X85" s="202">
        <v>0.96</v>
      </c>
      <c r="Y85" s="202">
        <v>0</v>
      </c>
      <c r="Z85" s="202">
        <v>1.36</v>
      </c>
      <c r="AA85" s="202">
        <v>0.7</v>
      </c>
      <c r="AB85" s="202">
        <v>0</v>
      </c>
      <c r="AC85" s="202">
        <v>18.670000000000002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181.8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7.31</v>
      </c>
      <c r="E86" s="202">
        <v>0</v>
      </c>
      <c r="F86" s="202">
        <v>0</v>
      </c>
      <c r="G86" s="202">
        <v>17.93</v>
      </c>
      <c r="H86" s="202">
        <v>0</v>
      </c>
      <c r="I86" s="202">
        <v>5.71</v>
      </c>
      <c r="J86" s="202">
        <v>17.260000000000002</v>
      </c>
      <c r="K86" s="202">
        <v>6.29</v>
      </c>
      <c r="L86" s="202">
        <v>-12.91</v>
      </c>
      <c r="M86" s="202">
        <v>0</v>
      </c>
      <c r="N86" s="202">
        <v>1.17</v>
      </c>
      <c r="O86" s="202">
        <v>1.94</v>
      </c>
      <c r="P86" s="202">
        <v>2.13</v>
      </c>
      <c r="Q86" s="202">
        <v>0.2</v>
      </c>
      <c r="R86" s="202">
        <v>0.21</v>
      </c>
      <c r="S86" s="202">
        <v>0.26</v>
      </c>
      <c r="T86" s="202">
        <v>0</v>
      </c>
      <c r="U86" s="202">
        <v>9.39</v>
      </c>
      <c r="V86" s="202">
        <v>0.11</v>
      </c>
      <c r="W86" s="202">
        <v>0.86</v>
      </c>
      <c r="X86" s="202">
        <v>0.96</v>
      </c>
      <c r="Y86" s="202">
        <v>0</v>
      </c>
      <c r="Z86" s="202">
        <v>1.36</v>
      </c>
      <c r="AA86" s="202">
        <v>0.7</v>
      </c>
      <c r="AB86" s="202">
        <v>0</v>
      </c>
      <c r="AC86" s="202">
        <v>18.670000000000002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181.8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7.34</v>
      </c>
      <c r="E87" s="202">
        <v>0</v>
      </c>
      <c r="F87" s="202">
        <v>0</v>
      </c>
      <c r="G87" s="202">
        <v>17.93</v>
      </c>
      <c r="H87" s="202">
        <v>0</v>
      </c>
      <c r="I87" s="202">
        <v>5.71</v>
      </c>
      <c r="J87" s="202">
        <v>17.260000000000002</v>
      </c>
      <c r="K87" s="202">
        <v>6.29</v>
      </c>
      <c r="L87" s="202">
        <v>-34.64</v>
      </c>
      <c r="M87" s="202">
        <v>0</v>
      </c>
      <c r="N87" s="202">
        <v>1.17</v>
      </c>
      <c r="O87" s="202">
        <v>1.94</v>
      </c>
      <c r="P87" s="202">
        <v>2.13</v>
      </c>
      <c r="Q87" s="202">
        <v>0.2</v>
      </c>
      <c r="R87" s="202">
        <v>0.21</v>
      </c>
      <c r="S87" s="202">
        <v>0.26</v>
      </c>
      <c r="T87" s="202">
        <v>0</v>
      </c>
      <c r="U87" s="202">
        <v>9.39</v>
      </c>
      <c r="V87" s="202">
        <v>0.11</v>
      </c>
      <c r="W87" s="202">
        <v>0.86</v>
      </c>
      <c r="X87" s="202">
        <v>0.96</v>
      </c>
      <c r="Y87" s="202">
        <v>0</v>
      </c>
      <c r="Z87" s="202">
        <v>1.36</v>
      </c>
      <c r="AA87" s="202">
        <v>0.7</v>
      </c>
      <c r="AB87" s="202">
        <v>0</v>
      </c>
      <c r="AC87" s="202">
        <v>18.670000000000002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181.8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7.34</v>
      </c>
      <c r="E88" s="202">
        <v>0</v>
      </c>
      <c r="F88" s="202">
        <v>0</v>
      </c>
      <c r="G88" s="202">
        <v>17.93</v>
      </c>
      <c r="H88" s="202">
        <v>0</v>
      </c>
      <c r="I88" s="202">
        <v>5.71</v>
      </c>
      <c r="J88" s="202">
        <v>17.260000000000002</v>
      </c>
      <c r="K88" s="202">
        <v>6.29</v>
      </c>
      <c r="L88" s="202">
        <v>-36.86</v>
      </c>
      <c r="M88" s="202">
        <v>0</v>
      </c>
      <c r="N88" s="202">
        <v>1.17</v>
      </c>
      <c r="O88" s="202">
        <v>1.94</v>
      </c>
      <c r="P88" s="202">
        <v>2.13</v>
      </c>
      <c r="Q88" s="202">
        <v>0.2</v>
      </c>
      <c r="R88" s="202">
        <v>0.21</v>
      </c>
      <c r="S88" s="202">
        <v>0.26</v>
      </c>
      <c r="T88" s="202">
        <v>0</v>
      </c>
      <c r="U88" s="202">
        <v>9.39</v>
      </c>
      <c r="V88" s="202">
        <v>0.11</v>
      </c>
      <c r="W88" s="202">
        <v>0.86</v>
      </c>
      <c r="X88" s="202">
        <v>0.96</v>
      </c>
      <c r="Y88" s="202">
        <v>0</v>
      </c>
      <c r="Z88" s="202">
        <v>1.36</v>
      </c>
      <c r="AA88" s="202">
        <v>0.7</v>
      </c>
      <c r="AB88" s="202">
        <v>0</v>
      </c>
      <c r="AC88" s="202">
        <v>18.670000000000002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181.8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7.34</v>
      </c>
      <c r="E89" s="202">
        <v>0</v>
      </c>
      <c r="F89" s="202">
        <v>0</v>
      </c>
      <c r="G89" s="202">
        <v>17.93</v>
      </c>
      <c r="H89" s="202">
        <v>0</v>
      </c>
      <c r="I89" s="202">
        <v>5.71</v>
      </c>
      <c r="J89" s="202">
        <v>17.260000000000002</v>
      </c>
      <c r="K89" s="202">
        <v>6.29</v>
      </c>
      <c r="L89" s="202">
        <v>-27.24</v>
      </c>
      <c r="M89" s="202">
        <v>0</v>
      </c>
      <c r="N89" s="202">
        <v>1.17</v>
      </c>
      <c r="O89" s="202">
        <v>1.94</v>
      </c>
      <c r="P89" s="202">
        <v>2.13</v>
      </c>
      <c r="Q89" s="202">
        <v>0.2</v>
      </c>
      <c r="R89" s="202">
        <v>0.21</v>
      </c>
      <c r="S89" s="202">
        <v>0.26</v>
      </c>
      <c r="T89" s="202">
        <v>0</v>
      </c>
      <c r="U89" s="202">
        <v>9.39</v>
      </c>
      <c r="V89" s="202">
        <v>0.11</v>
      </c>
      <c r="W89" s="202">
        <v>0.86</v>
      </c>
      <c r="X89" s="202">
        <v>0.96</v>
      </c>
      <c r="Y89" s="202">
        <v>0</v>
      </c>
      <c r="Z89" s="202">
        <v>1.36</v>
      </c>
      <c r="AA89" s="202">
        <v>0.7</v>
      </c>
      <c r="AB89" s="202">
        <v>0</v>
      </c>
      <c r="AC89" s="202">
        <v>18.670000000000002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181.8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7.34</v>
      </c>
      <c r="E90" s="202">
        <v>0</v>
      </c>
      <c r="F90" s="202">
        <v>0</v>
      </c>
      <c r="G90" s="202">
        <v>17.93</v>
      </c>
      <c r="H90" s="202">
        <v>0</v>
      </c>
      <c r="I90" s="202">
        <v>5.71</v>
      </c>
      <c r="J90" s="202">
        <v>17.260000000000002</v>
      </c>
      <c r="K90" s="202">
        <v>6.29</v>
      </c>
      <c r="L90" s="202">
        <v>-27.24</v>
      </c>
      <c r="M90" s="202">
        <v>0</v>
      </c>
      <c r="N90" s="202">
        <v>1.17</v>
      </c>
      <c r="O90" s="202">
        <v>1.94</v>
      </c>
      <c r="P90" s="202">
        <v>2.13</v>
      </c>
      <c r="Q90" s="202">
        <v>0.2</v>
      </c>
      <c r="R90" s="202">
        <v>0.21</v>
      </c>
      <c r="S90" s="202">
        <v>0.26</v>
      </c>
      <c r="T90" s="202">
        <v>0</v>
      </c>
      <c r="U90" s="202">
        <v>9.39</v>
      </c>
      <c r="V90" s="202">
        <v>0.11</v>
      </c>
      <c r="W90" s="202">
        <v>0.86</v>
      </c>
      <c r="X90" s="202">
        <v>0.96</v>
      </c>
      <c r="Y90" s="202">
        <v>0</v>
      </c>
      <c r="Z90" s="202">
        <v>1.36</v>
      </c>
      <c r="AA90" s="202">
        <v>0.7</v>
      </c>
      <c r="AB90" s="202">
        <v>0</v>
      </c>
      <c r="AC90" s="202">
        <v>18.670000000000002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181.8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7.34</v>
      </c>
      <c r="E91" s="202">
        <v>0</v>
      </c>
      <c r="F91" s="202">
        <v>0</v>
      </c>
      <c r="G91" s="202">
        <v>17.93</v>
      </c>
      <c r="H91" s="202">
        <v>0</v>
      </c>
      <c r="I91" s="202">
        <v>5.71</v>
      </c>
      <c r="J91" s="202">
        <v>17.260000000000002</v>
      </c>
      <c r="K91" s="202">
        <v>6.29</v>
      </c>
      <c r="L91" s="202">
        <v>22.07</v>
      </c>
      <c r="M91" s="202">
        <v>0</v>
      </c>
      <c r="N91" s="202">
        <v>1.17</v>
      </c>
      <c r="O91" s="202">
        <v>1.94</v>
      </c>
      <c r="P91" s="202">
        <v>2.13</v>
      </c>
      <c r="Q91" s="202">
        <v>0.2</v>
      </c>
      <c r="R91" s="202">
        <v>0.21</v>
      </c>
      <c r="S91" s="202">
        <v>0.26</v>
      </c>
      <c r="T91" s="202">
        <v>0</v>
      </c>
      <c r="U91" s="202">
        <v>9.39</v>
      </c>
      <c r="V91" s="202">
        <v>0</v>
      </c>
      <c r="W91" s="202">
        <v>0.86</v>
      </c>
      <c r="X91" s="202">
        <v>0.96</v>
      </c>
      <c r="Y91" s="202">
        <v>0</v>
      </c>
      <c r="Z91" s="202">
        <v>1.36</v>
      </c>
      <c r="AA91" s="202">
        <v>0</v>
      </c>
      <c r="AB91" s="202">
        <v>0</v>
      </c>
      <c r="AC91" s="202">
        <v>18.670000000000002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181.8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7.34</v>
      </c>
      <c r="E92" s="202">
        <v>0</v>
      </c>
      <c r="F92" s="202">
        <v>0</v>
      </c>
      <c r="G92" s="202">
        <v>17.93</v>
      </c>
      <c r="H92" s="202">
        <v>0</v>
      </c>
      <c r="I92" s="202">
        <v>5.71</v>
      </c>
      <c r="J92" s="202">
        <v>17.260000000000002</v>
      </c>
      <c r="K92" s="202">
        <v>6.29</v>
      </c>
      <c r="L92" s="202">
        <v>22.07</v>
      </c>
      <c r="M92" s="202">
        <v>0</v>
      </c>
      <c r="N92" s="202">
        <v>1.17</v>
      </c>
      <c r="O92" s="202">
        <v>1.94</v>
      </c>
      <c r="P92" s="202">
        <v>2.13</v>
      </c>
      <c r="Q92" s="202">
        <v>0.2</v>
      </c>
      <c r="R92" s="202">
        <v>0.21</v>
      </c>
      <c r="S92" s="202">
        <v>0.26</v>
      </c>
      <c r="T92" s="202">
        <v>0</v>
      </c>
      <c r="U92" s="202">
        <v>9.39</v>
      </c>
      <c r="V92" s="202">
        <v>0</v>
      </c>
      <c r="W92" s="202">
        <v>0.86</v>
      </c>
      <c r="X92" s="202">
        <v>0.96</v>
      </c>
      <c r="Y92" s="202">
        <v>0</v>
      </c>
      <c r="Z92" s="202">
        <v>1.36</v>
      </c>
      <c r="AA92" s="202">
        <v>0</v>
      </c>
      <c r="AB92" s="202">
        <v>0</v>
      </c>
      <c r="AC92" s="202">
        <v>18.670000000000002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181.8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7.34</v>
      </c>
      <c r="E93" s="202">
        <v>0</v>
      </c>
      <c r="F93" s="202">
        <v>0</v>
      </c>
      <c r="G93" s="202">
        <v>17.93</v>
      </c>
      <c r="H93" s="202">
        <v>0</v>
      </c>
      <c r="I93" s="202">
        <v>5.71</v>
      </c>
      <c r="J93" s="202">
        <v>17.260000000000002</v>
      </c>
      <c r="K93" s="202">
        <v>6.29</v>
      </c>
      <c r="L93" s="202">
        <v>22.07</v>
      </c>
      <c r="M93" s="202">
        <v>0</v>
      </c>
      <c r="N93" s="202">
        <v>1.17</v>
      </c>
      <c r="O93" s="202">
        <v>1.94</v>
      </c>
      <c r="P93" s="202">
        <v>2.13</v>
      </c>
      <c r="Q93" s="202">
        <v>0.2</v>
      </c>
      <c r="R93" s="202">
        <v>0.21</v>
      </c>
      <c r="S93" s="202">
        <v>0.26</v>
      </c>
      <c r="T93" s="202">
        <v>0</v>
      </c>
      <c r="U93" s="202">
        <v>9.39</v>
      </c>
      <c r="V93" s="202">
        <v>0</v>
      </c>
      <c r="W93" s="202">
        <v>0.86</v>
      </c>
      <c r="X93" s="202">
        <v>0.96</v>
      </c>
      <c r="Y93" s="202">
        <v>0</v>
      </c>
      <c r="Z93" s="202">
        <v>1.36</v>
      </c>
      <c r="AA93" s="202">
        <v>0</v>
      </c>
      <c r="AB93" s="202">
        <v>0</v>
      </c>
      <c r="AC93" s="202">
        <v>18.66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181.8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7.34</v>
      </c>
      <c r="E94" s="202">
        <v>0</v>
      </c>
      <c r="F94" s="202">
        <v>0</v>
      </c>
      <c r="G94" s="202">
        <v>17.93</v>
      </c>
      <c r="H94" s="202">
        <v>0</v>
      </c>
      <c r="I94" s="202">
        <v>5.71</v>
      </c>
      <c r="J94" s="202">
        <v>17.260000000000002</v>
      </c>
      <c r="K94" s="202">
        <v>6.29</v>
      </c>
      <c r="L94" s="202">
        <v>22.07</v>
      </c>
      <c r="M94" s="202">
        <v>0</v>
      </c>
      <c r="N94" s="202">
        <v>1.17</v>
      </c>
      <c r="O94" s="202">
        <v>1.94</v>
      </c>
      <c r="P94" s="202">
        <v>2.13</v>
      </c>
      <c r="Q94" s="202">
        <v>0.2</v>
      </c>
      <c r="R94" s="202">
        <v>0.21</v>
      </c>
      <c r="S94" s="202">
        <v>0.26</v>
      </c>
      <c r="T94" s="202">
        <v>0</v>
      </c>
      <c r="U94" s="202">
        <v>9.39</v>
      </c>
      <c r="V94" s="202">
        <v>0</v>
      </c>
      <c r="W94" s="202">
        <v>0.86</v>
      </c>
      <c r="X94" s="202">
        <v>5.19</v>
      </c>
      <c r="Y94" s="202">
        <v>0</v>
      </c>
      <c r="Z94" s="202">
        <v>1.36</v>
      </c>
      <c r="AA94" s="202">
        <v>0</v>
      </c>
      <c r="AB94" s="202">
        <v>0</v>
      </c>
      <c r="AC94" s="202">
        <v>18.66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181.8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7.34</v>
      </c>
      <c r="E95" s="202">
        <v>0</v>
      </c>
      <c r="F95" s="202">
        <v>0</v>
      </c>
      <c r="G95" s="202">
        <v>17.93</v>
      </c>
      <c r="H95" s="202">
        <v>0</v>
      </c>
      <c r="I95" s="202">
        <v>5.71</v>
      </c>
      <c r="J95" s="202">
        <v>17.260000000000002</v>
      </c>
      <c r="K95" s="202">
        <v>6.29</v>
      </c>
      <c r="L95" s="202">
        <v>22.07</v>
      </c>
      <c r="M95" s="202">
        <v>0</v>
      </c>
      <c r="N95" s="202">
        <v>1.17</v>
      </c>
      <c r="O95" s="202">
        <v>1.94</v>
      </c>
      <c r="P95" s="202">
        <v>2.13</v>
      </c>
      <c r="Q95" s="202">
        <v>0.2</v>
      </c>
      <c r="R95" s="202">
        <v>0.21</v>
      </c>
      <c r="S95" s="202">
        <v>0.26</v>
      </c>
      <c r="T95" s="202">
        <v>0</v>
      </c>
      <c r="U95" s="202">
        <v>9.39</v>
      </c>
      <c r="V95" s="202">
        <v>0</v>
      </c>
      <c r="W95" s="202">
        <v>0.86</v>
      </c>
      <c r="X95" s="202">
        <v>0.96</v>
      </c>
      <c r="Y95" s="202">
        <v>0</v>
      </c>
      <c r="Z95" s="202">
        <v>1.36</v>
      </c>
      <c r="AA95" s="202">
        <v>0</v>
      </c>
      <c r="AB95" s="202">
        <v>0</v>
      </c>
      <c r="AC95" s="202">
        <v>18.66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181.8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7.34</v>
      </c>
      <c r="E96" s="202">
        <v>0</v>
      </c>
      <c r="F96" s="202">
        <v>0</v>
      </c>
      <c r="G96" s="202">
        <v>17.93</v>
      </c>
      <c r="H96" s="202">
        <v>0</v>
      </c>
      <c r="I96" s="202">
        <v>5.71</v>
      </c>
      <c r="J96" s="202">
        <v>17.260000000000002</v>
      </c>
      <c r="K96" s="202">
        <v>6.29</v>
      </c>
      <c r="L96" s="202">
        <v>22.07</v>
      </c>
      <c r="M96" s="202">
        <v>0</v>
      </c>
      <c r="N96" s="202">
        <v>1.17</v>
      </c>
      <c r="O96" s="202">
        <v>1.94</v>
      </c>
      <c r="P96" s="202">
        <v>2.13</v>
      </c>
      <c r="Q96" s="202">
        <v>0.2</v>
      </c>
      <c r="R96" s="202">
        <v>0.21</v>
      </c>
      <c r="S96" s="202">
        <v>0.26</v>
      </c>
      <c r="T96" s="202">
        <v>0</v>
      </c>
      <c r="U96" s="202">
        <v>9.39</v>
      </c>
      <c r="V96" s="202">
        <v>0</v>
      </c>
      <c r="W96" s="202">
        <v>0.86</v>
      </c>
      <c r="X96" s="202">
        <v>0.96</v>
      </c>
      <c r="Y96" s="202">
        <v>0</v>
      </c>
      <c r="Z96" s="202">
        <v>1.36</v>
      </c>
      <c r="AA96" s="202">
        <v>0</v>
      </c>
      <c r="AB96" s="202">
        <v>0</v>
      </c>
      <c r="AC96" s="202">
        <v>18.66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181.8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7.34</v>
      </c>
      <c r="E97" s="202">
        <v>0</v>
      </c>
      <c r="F97" s="202">
        <v>0</v>
      </c>
      <c r="G97" s="202">
        <v>17.93</v>
      </c>
      <c r="H97" s="202">
        <v>0</v>
      </c>
      <c r="I97" s="202">
        <v>5.71</v>
      </c>
      <c r="J97" s="202">
        <v>17.260000000000002</v>
      </c>
      <c r="K97" s="202">
        <v>6.29</v>
      </c>
      <c r="L97" s="202">
        <v>22.07</v>
      </c>
      <c r="M97" s="202">
        <v>0</v>
      </c>
      <c r="N97" s="202">
        <v>1.17</v>
      </c>
      <c r="O97" s="202">
        <v>1.94</v>
      </c>
      <c r="P97" s="202">
        <v>2.13</v>
      </c>
      <c r="Q97" s="202">
        <v>0.2</v>
      </c>
      <c r="R97" s="202">
        <v>0.21</v>
      </c>
      <c r="S97" s="202">
        <v>0.26</v>
      </c>
      <c r="T97" s="202">
        <v>0</v>
      </c>
      <c r="U97" s="202">
        <v>9.39</v>
      </c>
      <c r="V97" s="202">
        <v>0</v>
      </c>
      <c r="W97" s="202">
        <v>0.86</v>
      </c>
      <c r="X97" s="202">
        <v>0.96</v>
      </c>
      <c r="Y97" s="202">
        <v>0</v>
      </c>
      <c r="Z97" s="202">
        <v>1.36</v>
      </c>
      <c r="AA97" s="202">
        <v>0</v>
      </c>
      <c r="AB97" s="202">
        <v>0</v>
      </c>
      <c r="AC97" s="202">
        <v>18.66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181.8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7.34</v>
      </c>
      <c r="E98" s="202">
        <v>0</v>
      </c>
      <c r="F98" s="202">
        <v>0</v>
      </c>
      <c r="G98" s="202">
        <v>17.93</v>
      </c>
      <c r="H98" s="202">
        <v>0</v>
      </c>
      <c r="I98" s="202">
        <v>5.71</v>
      </c>
      <c r="J98" s="202">
        <v>17.260000000000002</v>
      </c>
      <c r="K98" s="202">
        <v>6.29</v>
      </c>
      <c r="L98" s="202">
        <v>22.07</v>
      </c>
      <c r="M98" s="202">
        <v>0</v>
      </c>
      <c r="N98" s="202">
        <v>1.17</v>
      </c>
      <c r="O98" s="202">
        <v>1.94</v>
      </c>
      <c r="P98" s="202">
        <v>2.13</v>
      </c>
      <c r="Q98" s="202">
        <v>0.2</v>
      </c>
      <c r="R98" s="202">
        <v>0.21</v>
      </c>
      <c r="S98" s="202">
        <v>0.26</v>
      </c>
      <c r="T98" s="202">
        <v>0</v>
      </c>
      <c r="U98" s="202">
        <v>9.39</v>
      </c>
      <c r="V98" s="202">
        <v>0</v>
      </c>
      <c r="W98" s="202">
        <v>0.86</v>
      </c>
      <c r="X98" s="202">
        <v>0.96</v>
      </c>
      <c r="Y98" s="202">
        <v>0</v>
      </c>
      <c r="Z98" s="202">
        <v>1.36</v>
      </c>
      <c r="AA98" s="202">
        <v>0</v>
      </c>
      <c r="AB98" s="202">
        <v>0</v>
      </c>
      <c r="AC98" s="202">
        <v>18.66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181.8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0.17440500000000009</v>
      </c>
      <c r="E99">
        <f t="shared" si="0"/>
        <v>0</v>
      </c>
      <c r="F99">
        <f t="shared" si="0"/>
        <v>0</v>
      </c>
      <c r="G99">
        <f t="shared" si="0"/>
        <v>0.43032000000000026</v>
      </c>
      <c r="H99">
        <f t="shared" si="0"/>
        <v>0</v>
      </c>
      <c r="I99">
        <f t="shared" si="0"/>
        <v>0.13703999999999986</v>
      </c>
      <c r="J99">
        <f t="shared" si="0"/>
        <v>0.41423999999999983</v>
      </c>
      <c r="K99">
        <f t="shared" si="0"/>
        <v>2.0838675000000046</v>
      </c>
      <c r="L99">
        <f t="shared" si="0"/>
        <v>0.6563225000000007</v>
      </c>
      <c r="M99">
        <f t="shared" si="0"/>
        <v>0</v>
      </c>
      <c r="N99">
        <f t="shared" si="0"/>
        <v>4.0324999999999937E-2</v>
      </c>
      <c r="O99">
        <f t="shared" si="0"/>
        <v>4.6559999999999963E-2</v>
      </c>
      <c r="P99">
        <f t="shared" si="0"/>
        <v>5.1379999999999933E-2</v>
      </c>
      <c r="Q99">
        <f t="shared" si="0"/>
        <v>2.9282500000000024E-2</v>
      </c>
      <c r="R99">
        <f t="shared" si="0"/>
        <v>2.5667499999999923E-2</v>
      </c>
      <c r="S99">
        <f t="shared" si="0"/>
        <v>2.9875000000000054E-2</v>
      </c>
      <c r="T99">
        <f t="shared" si="0"/>
        <v>0</v>
      </c>
      <c r="U99">
        <f t="shared" si="0"/>
        <v>0.23738749999999981</v>
      </c>
      <c r="V99">
        <f t="shared" si="0"/>
        <v>1.6245000000000006E-2</v>
      </c>
      <c r="W99">
        <f t="shared" si="0"/>
        <v>4.9162500000000102E-2</v>
      </c>
      <c r="X99">
        <f t="shared" si="0"/>
        <v>9.7794999999999646E-2</v>
      </c>
      <c r="Y99">
        <f t="shared" si="0"/>
        <v>0</v>
      </c>
      <c r="Z99">
        <f t="shared" si="0"/>
        <v>0.14636500000000019</v>
      </c>
      <c r="AA99">
        <f t="shared" si="0"/>
        <v>8.6867499999999889E-2</v>
      </c>
      <c r="AB99">
        <f t="shared" si="0"/>
        <v>0</v>
      </c>
      <c r="AC99">
        <f t="shared" si="0"/>
        <v>0.44777750000000077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4.3901999999999965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18.79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18.79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18.79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18.79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18.79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18.79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18.79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18.79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18.79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18.79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18.79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18.79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18.79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18.79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18.79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18.79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18.79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18.79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18.79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18.79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18.79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18.79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18.79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18.79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18.79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18.79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18.79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18.79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18.79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18.79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18.79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18.79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18.79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18.79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18.79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18.79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18.600000000000001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18.600000000000001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18.600000000000001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18.600000000000001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18.600000000000001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18.600000000000001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18.600000000000001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18.600000000000001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18.600000000000001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18.600000000000001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18.600000000000001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18.600000000000001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18.239999999999998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18.239999999999998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18.239999999999998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18.239999999999998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18.239999999999998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18.239999999999998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18.239999999999998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18.239999999999998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18.239999999999998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18.239999999999998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18.239999999999998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18.239999999999998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18.239999999999998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18.239999999999998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18.239999999999998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18.239999999999998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18.239999999999998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18.239999999999998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18.239999999999998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18.239999999999998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18.239999999999998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18.239999999999998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18.239999999999998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18.239999999999998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18.420000000000002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18.420000000000002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18.420000000000002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18.420000000000002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18.420000000000002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18.420000000000002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18.420000000000002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18.420000000000002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18.420000000000002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18.420000000000002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18.420000000000002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18.420000000000002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18.420000000000002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18.420000000000002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18.420000000000002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18.420000000000002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18.420000000000002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18.420000000000002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18.420000000000002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18.420000000000002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18.420000000000002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18.420000000000002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18.420000000000002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18.420000000000002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0.44487000000000054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4.0599999999999996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75.150000000000006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4.0599999999999996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75.150000000000006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4.0599999999999996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75.150000000000006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4.0599999999999996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75.150000000000006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4.0599999999999996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75.150000000000006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4.0599999999999996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75.150000000000006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4.0599999999999996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75.150000000000006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4.0599999999999996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75.150000000000006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4.0599999999999996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75.150000000000006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4.0599999999999996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75.150000000000006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4.0599999999999996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75.150000000000006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4.0599999999999996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75.150000000000006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4.0599999999999996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75.150000000000006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4.0599999999999996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75.150000000000006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4.0599999999999996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75.150000000000006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4.0599999999999996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75.150000000000006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4.0599999999999996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75.150000000000006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4.0599999999999996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75.150000000000006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4.0599999999999996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75.150000000000006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4.0599999999999996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75.150000000000006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4.0599999999999996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75.150000000000006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4.0599999999999996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75.150000000000006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4.0599999999999996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75.150000000000006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4.0599999999999996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75.150000000000006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4.0599999999999996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75.150000000000006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4.0599999999999996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75.150000000000006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4.0599999999999996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75.150000000000006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4.0599999999999996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75.150000000000006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4.0599999999999996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75.150000000000006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4.0599999999999996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75.150000000000006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4.0599999999999996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75.150000000000006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4.0599999999999996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75.150000000000006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4.0599999999999996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75.150000000000006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4.0599999999999996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75.150000000000006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4.0599999999999996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75.150000000000006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4.0599999999999996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75.150000000000006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4.0599999999999996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74.42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4.0599999999999996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74.42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4.0599999999999996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74.42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4.0599999999999996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74.42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4.0599999999999996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74.42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4.0599999999999996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74.42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4.0599999999999996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74.42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4.0599999999999996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74.42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4.0599999999999996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74.42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4.0599999999999996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74.42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4.0599999999999996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74.42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4.0599999999999996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74.42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4.0599999999999996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72.959999999999994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4.0599999999999996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72.959999999999994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4.0599999999999996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72.959999999999994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4.0599999999999996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72.959999999999994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4.0599999999999996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72.959999999999994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4.0599999999999996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72.959999999999994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4.0599999999999996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72.959999999999994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4.0599999999999996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72.959999999999994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4.0599999999999996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72.959999999999994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4.0599999999999996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72.959999999999994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4.0599999999999996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72.959999999999994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4.0599999999999996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72.959999999999994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4.0599999999999996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72.959999999999994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4.0599999999999996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72.959999999999994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4.0599999999999996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72.959999999999994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4.0599999999999996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72.959999999999994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4.0599999999999996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72.959999999999994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4.0599999999999996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72.959999999999994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4.0599999999999996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72.959999999999994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4.0599999999999996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72.959999999999994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4.0599999999999996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72.959999999999994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4.0599999999999996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72.959999999999994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4.0599999999999996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72.959999999999994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4.0599999999999996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72.959999999999994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4.0599999999999996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73.69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4.0599999999999996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73.69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4.0599999999999996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73.69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4.0599999999999996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73.69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4.0599999999999996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73.69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4.0599999999999996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73.69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4.0599999999999996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73.69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4.0599999999999996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73.69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4.0599999999999996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73.69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4.0599999999999996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73.69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4.0599999999999996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73.69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4.0599999999999996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73.69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4.0599999999999996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73.69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4.0599999999999996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73.69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4.0599999999999996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73.69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4.0599999999999996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73.69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4.0599999999999996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73.69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4.0599999999999996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73.69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4.0599999999999996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73.69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4.0599999999999996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73.69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4.0599999999999996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73.69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4.0599999999999996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73.69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4.0599999999999996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73.69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4.0599999999999996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73.69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9.744000000000004E-2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1.7795099999999984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8.86</v>
      </c>
      <c r="E3" s="202">
        <v>0</v>
      </c>
      <c r="F3" s="202">
        <v>0</v>
      </c>
      <c r="G3" s="202">
        <v>21.66</v>
      </c>
      <c r="H3" s="202">
        <v>0</v>
      </c>
      <c r="I3" s="202">
        <v>6.89</v>
      </c>
      <c r="J3" s="202">
        <v>20.85</v>
      </c>
      <c r="K3" s="202">
        <v>4.55</v>
      </c>
      <c r="L3" s="202">
        <v>375.64</v>
      </c>
      <c r="M3" s="202">
        <v>0.54</v>
      </c>
      <c r="N3" s="202">
        <v>1.4</v>
      </c>
      <c r="O3" s="202">
        <v>0</v>
      </c>
      <c r="P3" s="202">
        <v>1.48</v>
      </c>
      <c r="Q3" s="202">
        <v>2.97</v>
      </c>
      <c r="R3" s="202">
        <v>3.06</v>
      </c>
      <c r="S3" s="202">
        <v>3.81</v>
      </c>
      <c r="T3" s="202">
        <v>0</v>
      </c>
      <c r="U3" s="202">
        <v>0.79</v>
      </c>
      <c r="V3" s="202">
        <v>2.7</v>
      </c>
      <c r="W3" s="202">
        <v>7.14</v>
      </c>
      <c r="X3" s="202">
        <v>11.9</v>
      </c>
      <c r="Y3" s="202">
        <v>0</v>
      </c>
      <c r="Z3" s="202">
        <v>16.850000000000001</v>
      </c>
      <c r="AA3" s="202">
        <v>11.32</v>
      </c>
      <c r="AB3" s="202">
        <v>0</v>
      </c>
      <c r="AC3" s="202">
        <v>24.34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224.05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8.86</v>
      </c>
      <c r="E4" s="202">
        <v>0</v>
      </c>
      <c r="F4" s="202">
        <v>0</v>
      </c>
      <c r="G4" s="202">
        <v>21.66</v>
      </c>
      <c r="H4" s="202">
        <v>0</v>
      </c>
      <c r="I4" s="202">
        <v>6.89</v>
      </c>
      <c r="J4" s="202">
        <v>20.85</v>
      </c>
      <c r="K4" s="202">
        <v>4.55</v>
      </c>
      <c r="L4" s="202">
        <v>374.78</v>
      </c>
      <c r="M4" s="202">
        <v>0.54</v>
      </c>
      <c r="N4" s="202">
        <v>1.4</v>
      </c>
      <c r="O4" s="202">
        <v>0</v>
      </c>
      <c r="P4" s="202">
        <v>1.48</v>
      </c>
      <c r="Q4" s="202">
        <v>2.79</v>
      </c>
      <c r="R4" s="202">
        <v>3.04</v>
      </c>
      <c r="S4" s="202">
        <v>3.8</v>
      </c>
      <c r="T4" s="202">
        <v>0</v>
      </c>
      <c r="U4" s="202">
        <v>0.79</v>
      </c>
      <c r="V4" s="202">
        <v>2.7</v>
      </c>
      <c r="W4" s="202">
        <v>7.14</v>
      </c>
      <c r="X4" s="202">
        <v>17.829999999999998</v>
      </c>
      <c r="Y4" s="202">
        <v>0</v>
      </c>
      <c r="Z4" s="202">
        <v>16.850000000000001</v>
      </c>
      <c r="AA4" s="202">
        <v>11.32</v>
      </c>
      <c r="AB4" s="202">
        <v>0</v>
      </c>
      <c r="AC4" s="202">
        <v>24.34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224.05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8.86</v>
      </c>
      <c r="E5" s="202">
        <v>0</v>
      </c>
      <c r="F5" s="202">
        <v>0</v>
      </c>
      <c r="G5" s="202">
        <v>21.66</v>
      </c>
      <c r="H5" s="202">
        <v>0</v>
      </c>
      <c r="I5" s="202">
        <v>6.89</v>
      </c>
      <c r="J5" s="202">
        <v>20.85</v>
      </c>
      <c r="K5" s="202">
        <v>4.55</v>
      </c>
      <c r="L5" s="202">
        <v>374.78</v>
      </c>
      <c r="M5" s="202">
        <v>0.54</v>
      </c>
      <c r="N5" s="202">
        <v>1.4</v>
      </c>
      <c r="O5" s="202">
        <v>0</v>
      </c>
      <c r="P5" s="202">
        <v>1.48</v>
      </c>
      <c r="Q5" s="202">
        <v>2.79</v>
      </c>
      <c r="R5" s="202">
        <v>3.04</v>
      </c>
      <c r="S5" s="202">
        <v>3.8</v>
      </c>
      <c r="T5" s="202">
        <v>0</v>
      </c>
      <c r="U5" s="202">
        <v>0.79</v>
      </c>
      <c r="V5" s="202">
        <v>2.69</v>
      </c>
      <c r="W5" s="202">
        <v>6.46</v>
      </c>
      <c r="X5" s="202">
        <v>14.85</v>
      </c>
      <c r="Y5" s="202">
        <v>0</v>
      </c>
      <c r="Z5" s="202">
        <v>16.850000000000001</v>
      </c>
      <c r="AA5" s="202">
        <v>11.32</v>
      </c>
      <c r="AB5" s="202">
        <v>0</v>
      </c>
      <c r="AC5" s="202">
        <v>24.34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224.05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8.86</v>
      </c>
      <c r="E6" s="202">
        <v>0</v>
      </c>
      <c r="F6" s="202">
        <v>0</v>
      </c>
      <c r="G6" s="202">
        <v>21.66</v>
      </c>
      <c r="H6" s="202">
        <v>0</v>
      </c>
      <c r="I6" s="202">
        <v>6.89</v>
      </c>
      <c r="J6" s="202">
        <v>20.85</v>
      </c>
      <c r="K6" s="202">
        <v>4.55</v>
      </c>
      <c r="L6" s="202">
        <v>374.78</v>
      </c>
      <c r="M6" s="202">
        <v>0.54</v>
      </c>
      <c r="N6" s="202">
        <v>1.4</v>
      </c>
      <c r="O6" s="202">
        <v>0</v>
      </c>
      <c r="P6" s="202">
        <v>1.48</v>
      </c>
      <c r="Q6" s="202">
        <v>2.79</v>
      </c>
      <c r="R6" s="202">
        <v>3.04</v>
      </c>
      <c r="S6" s="202">
        <v>3.8</v>
      </c>
      <c r="T6" s="202">
        <v>0</v>
      </c>
      <c r="U6" s="202">
        <v>0.79</v>
      </c>
      <c r="V6" s="202">
        <v>2.69</v>
      </c>
      <c r="W6" s="202">
        <v>6.46</v>
      </c>
      <c r="X6" s="202">
        <v>14.85</v>
      </c>
      <c r="Y6" s="202">
        <v>0</v>
      </c>
      <c r="Z6" s="202">
        <v>16.850000000000001</v>
      </c>
      <c r="AA6" s="202">
        <v>11.32</v>
      </c>
      <c r="AB6" s="202">
        <v>0</v>
      </c>
      <c r="AC6" s="202">
        <v>24.34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224.05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8.86</v>
      </c>
      <c r="E7" s="202">
        <v>0</v>
      </c>
      <c r="F7" s="202">
        <v>0</v>
      </c>
      <c r="G7" s="202">
        <v>21.66</v>
      </c>
      <c r="H7" s="202">
        <v>0</v>
      </c>
      <c r="I7" s="202">
        <v>6.89</v>
      </c>
      <c r="J7" s="202">
        <v>20.85</v>
      </c>
      <c r="K7" s="202">
        <v>4.55</v>
      </c>
      <c r="L7" s="202">
        <v>374.78</v>
      </c>
      <c r="M7" s="202">
        <v>0.54</v>
      </c>
      <c r="N7" s="202">
        <v>1.4</v>
      </c>
      <c r="O7" s="202">
        <v>0</v>
      </c>
      <c r="P7" s="202">
        <v>1.32</v>
      </c>
      <c r="Q7" s="202">
        <v>2.79</v>
      </c>
      <c r="R7" s="202">
        <v>3.04</v>
      </c>
      <c r="S7" s="202">
        <v>3.8</v>
      </c>
      <c r="T7" s="202">
        <v>0</v>
      </c>
      <c r="U7" s="202">
        <v>0.79</v>
      </c>
      <c r="V7" s="202">
        <v>2.69</v>
      </c>
      <c r="W7" s="202">
        <v>6.46</v>
      </c>
      <c r="X7" s="202">
        <v>14.85</v>
      </c>
      <c r="Y7" s="202">
        <v>0</v>
      </c>
      <c r="Z7" s="202">
        <v>16.850000000000001</v>
      </c>
      <c r="AA7" s="202">
        <v>10.06</v>
      </c>
      <c r="AB7" s="202">
        <v>0</v>
      </c>
      <c r="AC7" s="202">
        <v>24.34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224.05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8.86</v>
      </c>
      <c r="E8" s="202">
        <v>0</v>
      </c>
      <c r="F8" s="202">
        <v>0</v>
      </c>
      <c r="G8" s="202">
        <v>21.66</v>
      </c>
      <c r="H8" s="202">
        <v>0</v>
      </c>
      <c r="I8" s="202">
        <v>6.89</v>
      </c>
      <c r="J8" s="202">
        <v>20.85</v>
      </c>
      <c r="K8" s="202">
        <v>4.55</v>
      </c>
      <c r="L8" s="202">
        <v>374.78</v>
      </c>
      <c r="M8" s="202">
        <v>0.54</v>
      </c>
      <c r="N8" s="202">
        <v>1.4</v>
      </c>
      <c r="O8" s="202">
        <v>0</v>
      </c>
      <c r="P8" s="202">
        <v>1.32</v>
      </c>
      <c r="Q8" s="202">
        <v>2.79</v>
      </c>
      <c r="R8" s="202">
        <v>3.04</v>
      </c>
      <c r="S8" s="202">
        <v>3.8</v>
      </c>
      <c r="T8" s="202">
        <v>0</v>
      </c>
      <c r="U8" s="202">
        <v>0.79</v>
      </c>
      <c r="V8" s="202">
        <v>2.69</v>
      </c>
      <c r="W8" s="202">
        <v>6.46</v>
      </c>
      <c r="X8" s="202">
        <v>14.85</v>
      </c>
      <c r="Y8" s="202">
        <v>0</v>
      </c>
      <c r="Z8" s="202">
        <v>16.850000000000001</v>
      </c>
      <c r="AA8" s="202">
        <v>10.06</v>
      </c>
      <c r="AB8" s="202">
        <v>0</v>
      </c>
      <c r="AC8" s="202">
        <v>24.34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224.05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8.86</v>
      </c>
      <c r="E9" s="202">
        <v>0</v>
      </c>
      <c r="F9" s="202">
        <v>0</v>
      </c>
      <c r="G9" s="202">
        <v>21.66</v>
      </c>
      <c r="H9" s="202">
        <v>0</v>
      </c>
      <c r="I9" s="202">
        <v>6.89</v>
      </c>
      <c r="J9" s="202">
        <v>20.85</v>
      </c>
      <c r="K9" s="202">
        <v>4.55</v>
      </c>
      <c r="L9" s="202">
        <v>374.78</v>
      </c>
      <c r="M9" s="202">
        <v>0.54</v>
      </c>
      <c r="N9" s="202">
        <v>1.4</v>
      </c>
      <c r="O9" s="202">
        <v>0</v>
      </c>
      <c r="P9" s="202">
        <v>1.32</v>
      </c>
      <c r="Q9" s="202">
        <v>2.79</v>
      </c>
      <c r="R9" s="202">
        <v>3.04</v>
      </c>
      <c r="S9" s="202">
        <v>3.8</v>
      </c>
      <c r="T9" s="202">
        <v>0</v>
      </c>
      <c r="U9" s="202">
        <v>0.79</v>
      </c>
      <c r="V9" s="202">
        <v>2.69</v>
      </c>
      <c r="W9" s="202">
        <v>6.46</v>
      </c>
      <c r="X9" s="202">
        <v>14.85</v>
      </c>
      <c r="Y9" s="202">
        <v>0</v>
      </c>
      <c r="Z9" s="202">
        <v>16.850000000000001</v>
      </c>
      <c r="AA9" s="202">
        <v>10.06</v>
      </c>
      <c r="AB9" s="202">
        <v>0</v>
      </c>
      <c r="AC9" s="202">
        <v>24.34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224.05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8.86</v>
      </c>
      <c r="E10" s="202">
        <v>0</v>
      </c>
      <c r="F10" s="202">
        <v>0</v>
      </c>
      <c r="G10" s="202">
        <v>21.66</v>
      </c>
      <c r="H10" s="202">
        <v>0</v>
      </c>
      <c r="I10" s="202">
        <v>6.89</v>
      </c>
      <c r="J10" s="202">
        <v>20.85</v>
      </c>
      <c r="K10" s="202">
        <v>4.55</v>
      </c>
      <c r="L10" s="202">
        <v>374.78</v>
      </c>
      <c r="M10" s="202">
        <v>0.54</v>
      </c>
      <c r="N10" s="202">
        <v>1.4</v>
      </c>
      <c r="O10" s="202">
        <v>0</v>
      </c>
      <c r="P10" s="202">
        <v>1.32</v>
      </c>
      <c r="Q10" s="202">
        <v>2.79</v>
      </c>
      <c r="R10" s="202">
        <v>3.04</v>
      </c>
      <c r="S10" s="202">
        <v>3.8</v>
      </c>
      <c r="T10" s="202">
        <v>0</v>
      </c>
      <c r="U10" s="202">
        <v>0.79</v>
      </c>
      <c r="V10" s="202">
        <v>2.69</v>
      </c>
      <c r="W10" s="202">
        <v>6.46</v>
      </c>
      <c r="X10" s="202">
        <v>14.85</v>
      </c>
      <c r="Y10" s="202">
        <v>0</v>
      </c>
      <c r="Z10" s="202">
        <v>16.850000000000001</v>
      </c>
      <c r="AA10" s="202">
        <v>10.06</v>
      </c>
      <c r="AB10" s="202">
        <v>0</v>
      </c>
      <c r="AC10" s="202">
        <v>24.34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224.05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8.92</v>
      </c>
      <c r="E11" s="202">
        <v>0</v>
      </c>
      <c r="F11" s="202">
        <v>0</v>
      </c>
      <c r="G11" s="202">
        <v>21.66</v>
      </c>
      <c r="H11" s="202">
        <v>0</v>
      </c>
      <c r="I11" s="202">
        <v>6.89</v>
      </c>
      <c r="J11" s="202">
        <v>20.85</v>
      </c>
      <c r="K11" s="202">
        <v>4.55</v>
      </c>
      <c r="L11" s="202">
        <v>374.78</v>
      </c>
      <c r="M11" s="202">
        <v>0.54</v>
      </c>
      <c r="N11" s="202">
        <v>1.4</v>
      </c>
      <c r="O11" s="202">
        <v>0</v>
      </c>
      <c r="P11" s="202">
        <v>1.32</v>
      </c>
      <c r="Q11" s="202">
        <v>2.79</v>
      </c>
      <c r="R11" s="202">
        <v>3.04</v>
      </c>
      <c r="S11" s="202">
        <v>3.8</v>
      </c>
      <c r="T11" s="202">
        <v>0</v>
      </c>
      <c r="U11" s="202">
        <v>0.79</v>
      </c>
      <c r="V11" s="202">
        <v>2.69</v>
      </c>
      <c r="W11" s="202">
        <v>6.46</v>
      </c>
      <c r="X11" s="202">
        <v>14.85</v>
      </c>
      <c r="Y11" s="202">
        <v>0</v>
      </c>
      <c r="Z11" s="202">
        <v>16.850000000000001</v>
      </c>
      <c r="AA11" s="202">
        <v>10.06</v>
      </c>
      <c r="AB11" s="202">
        <v>0</v>
      </c>
      <c r="AC11" s="202">
        <v>24.34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224.05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8.92</v>
      </c>
      <c r="E12" s="202">
        <v>0</v>
      </c>
      <c r="F12" s="202">
        <v>0</v>
      </c>
      <c r="G12" s="202">
        <v>21.66</v>
      </c>
      <c r="H12" s="202">
        <v>0</v>
      </c>
      <c r="I12" s="202">
        <v>6.89</v>
      </c>
      <c r="J12" s="202">
        <v>20.85</v>
      </c>
      <c r="K12" s="202">
        <v>4.51</v>
      </c>
      <c r="L12" s="202">
        <v>374.78</v>
      </c>
      <c r="M12" s="202">
        <v>0.54</v>
      </c>
      <c r="N12" s="202">
        <v>1.4</v>
      </c>
      <c r="O12" s="202">
        <v>0</v>
      </c>
      <c r="P12" s="202">
        <v>1.32</v>
      </c>
      <c r="Q12" s="202">
        <v>2.79</v>
      </c>
      <c r="R12" s="202">
        <v>3.04</v>
      </c>
      <c r="S12" s="202">
        <v>3.8</v>
      </c>
      <c r="T12" s="202">
        <v>0</v>
      </c>
      <c r="U12" s="202">
        <v>0.79</v>
      </c>
      <c r="V12" s="202">
        <v>2.69</v>
      </c>
      <c r="W12" s="202">
        <v>6.46</v>
      </c>
      <c r="X12" s="202">
        <v>14.85</v>
      </c>
      <c r="Y12" s="202">
        <v>0</v>
      </c>
      <c r="Z12" s="202">
        <v>16.850000000000001</v>
      </c>
      <c r="AA12" s="202">
        <v>10.06</v>
      </c>
      <c r="AB12" s="202">
        <v>0</v>
      </c>
      <c r="AC12" s="202">
        <v>24.34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224.05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8.92</v>
      </c>
      <c r="E13" s="202">
        <v>0</v>
      </c>
      <c r="F13" s="202">
        <v>0</v>
      </c>
      <c r="G13" s="202">
        <v>21.66</v>
      </c>
      <c r="H13" s="202">
        <v>0</v>
      </c>
      <c r="I13" s="202">
        <v>6.89</v>
      </c>
      <c r="J13" s="202">
        <v>20.85</v>
      </c>
      <c r="K13" s="202">
        <v>4.55</v>
      </c>
      <c r="L13" s="202">
        <v>374.78</v>
      </c>
      <c r="M13" s="202">
        <v>0.54</v>
      </c>
      <c r="N13" s="202">
        <v>1.4</v>
      </c>
      <c r="O13" s="202">
        <v>0</v>
      </c>
      <c r="P13" s="202">
        <v>1.32</v>
      </c>
      <c r="Q13" s="202">
        <v>2.79</v>
      </c>
      <c r="R13" s="202">
        <v>3.04</v>
      </c>
      <c r="S13" s="202">
        <v>3.8</v>
      </c>
      <c r="T13" s="202">
        <v>0</v>
      </c>
      <c r="U13" s="202">
        <v>0.79</v>
      </c>
      <c r="V13" s="202">
        <v>2.69</v>
      </c>
      <c r="W13" s="202">
        <v>6.46</v>
      </c>
      <c r="X13" s="202">
        <v>14.85</v>
      </c>
      <c r="Y13" s="202">
        <v>0</v>
      </c>
      <c r="Z13" s="202">
        <v>16.850000000000001</v>
      </c>
      <c r="AA13" s="202">
        <v>10.06</v>
      </c>
      <c r="AB13" s="202">
        <v>0</v>
      </c>
      <c r="AC13" s="202">
        <v>24.34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224.05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8.92</v>
      </c>
      <c r="E14" s="202">
        <v>0</v>
      </c>
      <c r="F14" s="202">
        <v>0</v>
      </c>
      <c r="G14" s="202">
        <v>21.66</v>
      </c>
      <c r="H14" s="202">
        <v>0</v>
      </c>
      <c r="I14" s="202">
        <v>6.89</v>
      </c>
      <c r="J14" s="202">
        <v>20.85</v>
      </c>
      <c r="K14" s="202">
        <v>4.55</v>
      </c>
      <c r="L14" s="202">
        <v>374.78</v>
      </c>
      <c r="M14" s="202">
        <v>0.54</v>
      </c>
      <c r="N14" s="202">
        <v>1.4</v>
      </c>
      <c r="O14" s="202">
        <v>0</v>
      </c>
      <c r="P14" s="202">
        <v>1.32</v>
      </c>
      <c r="Q14" s="202">
        <v>2.79</v>
      </c>
      <c r="R14" s="202">
        <v>3.04</v>
      </c>
      <c r="S14" s="202">
        <v>3.8</v>
      </c>
      <c r="T14" s="202">
        <v>0</v>
      </c>
      <c r="U14" s="202">
        <v>0.79</v>
      </c>
      <c r="V14" s="202">
        <v>2.69</v>
      </c>
      <c r="W14" s="202">
        <v>6.46</v>
      </c>
      <c r="X14" s="202">
        <v>14.85</v>
      </c>
      <c r="Y14" s="202">
        <v>0</v>
      </c>
      <c r="Z14" s="202">
        <v>16.850000000000001</v>
      </c>
      <c r="AA14" s="202">
        <v>10.06</v>
      </c>
      <c r="AB14" s="202">
        <v>0</v>
      </c>
      <c r="AC14" s="202">
        <v>24.34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224.05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8.92</v>
      </c>
      <c r="E15" s="202">
        <v>0</v>
      </c>
      <c r="F15" s="202">
        <v>0</v>
      </c>
      <c r="G15" s="202">
        <v>21.66</v>
      </c>
      <c r="H15" s="202">
        <v>0</v>
      </c>
      <c r="I15" s="202">
        <v>6.89</v>
      </c>
      <c r="J15" s="202">
        <v>20.85</v>
      </c>
      <c r="K15" s="202">
        <v>4.55</v>
      </c>
      <c r="L15" s="202">
        <v>374.11</v>
      </c>
      <c r="M15" s="202">
        <v>0.54</v>
      </c>
      <c r="N15" s="202">
        <v>1.4</v>
      </c>
      <c r="O15" s="202">
        <v>0</v>
      </c>
      <c r="P15" s="202">
        <v>1.32</v>
      </c>
      <c r="Q15" s="202">
        <v>2.79</v>
      </c>
      <c r="R15" s="202">
        <v>3.01</v>
      </c>
      <c r="S15" s="202">
        <v>3.76</v>
      </c>
      <c r="T15" s="202">
        <v>0</v>
      </c>
      <c r="U15" s="202">
        <v>0.79</v>
      </c>
      <c r="V15" s="202">
        <v>2.66</v>
      </c>
      <c r="W15" s="202">
        <v>6.46</v>
      </c>
      <c r="X15" s="202">
        <v>14.85</v>
      </c>
      <c r="Y15" s="202">
        <v>0</v>
      </c>
      <c r="Z15" s="202">
        <v>16.63</v>
      </c>
      <c r="AA15" s="202">
        <v>10.06</v>
      </c>
      <c r="AB15" s="202">
        <v>0</v>
      </c>
      <c r="AC15" s="202">
        <v>24.34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224.05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8.92</v>
      </c>
      <c r="E16" s="202">
        <v>0</v>
      </c>
      <c r="F16" s="202">
        <v>0</v>
      </c>
      <c r="G16" s="202">
        <v>21.66</v>
      </c>
      <c r="H16" s="202">
        <v>0</v>
      </c>
      <c r="I16" s="202">
        <v>6.89</v>
      </c>
      <c r="J16" s="202">
        <v>20.85</v>
      </c>
      <c r="K16" s="202">
        <v>4.55</v>
      </c>
      <c r="L16" s="202">
        <v>374.11</v>
      </c>
      <c r="M16" s="202">
        <v>0.54</v>
      </c>
      <c r="N16" s="202">
        <v>1.4</v>
      </c>
      <c r="O16" s="202">
        <v>0</v>
      </c>
      <c r="P16" s="202">
        <v>1.32</v>
      </c>
      <c r="Q16" s="202">
        <v>2.79</v>
      </c>
      <c r="R16" s="202">
        <v>3.01</v>
      </c>
      <c r="S16" s="202">
        <v>3.76</v>
      </c>
      <c r="T16" s="202">
        <v>0</v>
      </c>
      <c r="U16" s="202">
        <v>0.79</v>
      </c>
      <c r="V16" s="202">
        <v>2.66</v>
      </c>
      <c r="W16" s="202">
        <v>6.46</v>
      </c>
      <c r="X16" s="202">
        <v>14.85</v>
      </c>
      <c r="Y16" s="202">
        <v>0</v>
      </c>
      <c r="Z16" s="202">
        <v>16.63</v>
      </c>
      <c r="AA16" s="202">
        <v>10.06</v>
      </c>
      <c r="AB16" s="202">
        <v>0</v>
      </c>
      <c r="AC16" s="202">
        <v>24.34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224.05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8.92</v>
      </c>
      <c r="E17" s="202">
        <v>0</v>
      </c>
      <c r="F17" s="202">
        <v>0</v>
      </c>
      <c r="G17" s="202">
        <v>21.66</v>
      </c>
      <c r="H17" s="202">
        <v>0</v>
      </c>
      <c r="I17" s="202">
        <v>6.89</v>
      </c>
      <c r="J17" s="202">
        <v>20.85</v>
      </c>
      <c r="K17" s="202">
        <v>4.55</v>
      </c>
      <c r="L17" s="202">
        <v>374.11</v>
      </c>
      <c r="M17" s="202">
        <v>0.54</v>
      </c>
      <c r="N17" s="202">
        <v>1.4</v>
      </c>
      <c r="O17" s="202">
        <v>0</v>
      </c>
      <c r="P17" s="202">
        <v>1.32</v>
      </c>
      <c r="Q17" s="202">
        <v>2.79</v>
      </c>
      <c r="R17" s="202">
        <v>3.01</v>
      </c>
      <c r="S17" s="202">
        <v>3.76</v>
      </c>
      <c r="T17" s="202">
        <v>0</v>
      </c>
      <c r="U17" s="202">
        <v>0.79</v>
      </c>
      <c r="V17" s="202">
        <v>2.66</v>
      </c>
      <c r="W17" s="202">
        <v>6.46</v>
      </c>
      <c r="X17" s="202">
        <v>14.85</v>
      </c>
      <c r="Y17" s="202">
        <v>0</v>
      </c>
      <c r="Z17" s="202">
        <v>16.63</v>
      </c>
      <c r="AA17" s="202">
        <v>10.06</v>
      </c>
      <c r="AB17" s="202">
        <v>0</v>
      </c>
      <c r="AC17" s="202">
        <v>24.34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224.05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8.92</v>
      </c>
      <c r="E18" s="202">
        <v>0</v>
      </c>
      <c r="F18" s="202">
        <v>0</v>
      </c>
      <c r="G18" s="202">
        <v>21.66</v>
      </c>
      <c r="H18" s="202">
        <v>0</v>
      </c>
      <c r="I18" s="202">
        <v>6.89</v>
      </c>
      <c r="J18" s="202">
        <v>20.85</v>
      </c>
      <c r="K18" s="202">
        <v>4.55</v>
      </c>
      <c r="L18" s="202">
        <v>374.11</v>
      </c>
      <c r="M18" s="202">
        <v>0.54</v>
      </c>
      <c r="N18" s="202">
        <v>1.4</v>
      </c>
      <c r="O18" s="202">
        <v>0</v>
      </c>
      <c r="P18" s="202">
        <v>1.32</v>
      </c>
      <c r="Q18" s="202">
        <v>2.79</v>
      </c>
      <c r="R18" s="202">
        <v>3.01</v>
      </c>
      <c r="S18" s="202">
        <v>3.76</v>
      </c>
      <c r="T18" s="202">
        <v>0</v>
      </c>
      <c r="U18" s="202">
        <v>0.79</v>
      </c>
      <c r="V18" s="202">
        <v>2.66</v>
      </c>
      <c r="W18" s="202">
        <v>6.46</v>
      </c>
      <c r="X18" s="202">
        <v>14.85</v>
      </c>
      <c r="Y18" s="202">
        <v>0</v>
      </c>
      <c r="Z18" s="202">
        <v>16.63</v>
      </c>
      <c r="AA18" s="202">
        <v>10.06</v>
      </c>
      <c r="AB18" s="202">
        <v>0</v>
      </c>
      <c r="AC18" s="202">
        <v>24.34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224.05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8.92</v>
      </c>
      <c r="E19" s="202">
        <v>0</v>
      </c>
      <c r="F19" s="202">
        <v>0</v>
      </c>
      <c r="G19" s="202">
        <v>21.66</v>
      </c>
      <c r="H19" s="202">
        <v>0</v>
      </c>
      <c r="I19" s="202">
        <v>6.89</v>
      </c>
      <c r="J19" s="202">
        <v>20.85</v>
      </c>
      <c r="K19" s="202">
        <v>4.55</v>
      </c>
      <c r="L19" s="202">
        <v>374.11</v>
      </c>
      <c r="M19" s="202">
        <v>0.54</v>
      </c>
      <c r="N19" s="202">
        <v>1.4</v>
      </c>
      <c r="O19" s="202">
        <v>0</v>
      </c>
      <c r="P19" s="202">
        <v>1.32</v>
      </c>
      <c r="Q19" s="202">
        <v>2.79</v>
      </c>
      <c r="R19" s="202">
        <v>3.01</v>
      </c>
      <c r="S19" s="202">
        <v>3.76</v>
      </c>
      <c r="T19" s="202">
        <v>0</v>
      </c>
      <c r="U19" s="202">
        <v>0.79</v>
      </c>
      <c r="V19" s="202">
        <v>3.08</v>
      </c>
      <c r="W19" s="202">
        <v>7.14</v>
      </c>
      <c r="X19" s="202">
        <v>17.829999999999998</v>
      </c>
      <c r="Y19" s="202">
        <v>0</v>
      </c>
      <c r="Z19" s="202">
        <v>16.850000000000001</v>
      </c>
      <c r="AA19" s="202">
        <v>11.32</v>
      </c>
      <c r="AB19" s="202">
        <v>0</v>
      </c>
      <c r="AC19" s="202">
        <v>24.34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224.05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8.92</v>
      </c>
      <c r="E20" s="202">
        <v>0</v>
      </c>
      <c r="F20" s="202">
        <v>0</v>
      </c>
      <c r="G20" s="202">
        <v>21.66</v>
      </c>
      <c r="H20" s="202">
        <v>0</v>
      </c>
      <c r="I20" s="202">
        <v>6.89</v>
      </c>
      <c r="J20" s="202">
        <v>20.85</v>
      </c>
      <c r="K20" s="202">
        <v>4.55</v>
      </c>
      <c r="L20" s="202">
        <v>374.11</v>
      </c>
      <c r="M20" s="202">
        <v>0.54</v>
      </c>
      <c r="N20" s="202">
        <v>1.4</v>
      </c>
      <c r="O20" s="202">
        <v>0</v>
      </c>
      <c r="P20" s="202">
        <v>1.32</v>
      </c>
      <c r="Q20" s="202">
        <v>2.79</v>
      </c>
      <c r="R20" s="202">
        <v>3.01</v>
      </c>
      <c r="S20" s="202">
        <v>3.76</v>
      </c>
      <c r="T20" s="202">
        <v>0</v>
      </c>
      <c r="U20" s="202">
        <v>0.79</v>
      </c>
      <c r="V20" s="202">
        <v>2.7</v>
      </c>
      <c r="W20" s="202">
        <v>7.14</v>
      </c>
      <c r="X20" s="202">
        <v>17.829999999999998</v>
      </c>
      <c r="Y20" s="202">
        <v>0</v>
      </c>
      <c r="Z20" s="202">
        <v>16.850000000000001</v>
      </c>
      <c r="AA20" s="202">
        <v>11.32</v>
      </c>
      <c r="AB20" s="202">
        <v>0</v>
      </c>
      <c r="AC20" s="202">
        <v>24.34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224.05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8.92</v>
      </c>
      <c r="E21" s="202">
        <v>0</v>
      </c>
      <c r="F21" s="202">
        <v>0</v>
      </c>
      <c r="G21" s="202">
        <v>21.66</v>
      </c>
      <c r="H21" s="202">
        <v>0</v>
      </c>
      <c r="I21" s="202">
        <v>6.89</v>
      </c>
      <c r="J21" s="202">
        <v>20.85</v>
      </c>
      <c r="K21" s="202">
        <v>4.55</v>
      </c>
      <c r="L21" s="202">
        <v>375.64</v>
      </c>
      <c r="M21" s="202">
        <v>0.54</v>
      </c>
      <c r="N21" s="202">
        <v>1.4</v>
      </c>
      <c r="O21" s="202">
        <v>0</v>
      </c>
      <c r="P21" s="202">
        <v>1.32</v>
      </c>
      <c r="Q21" s="202">
        <v>2.97</v>
      </c>
      <c r="R21" s="202">
        <v>3.06</v>
      </c>
      <c r="S21" s="202">
        <v>3.81</v>
      </c>
      <c r="T21" s="202">
        <v>0</v>
      </c>
      <c r="U21" s="202">
        <v>0.79</v>
      </c>
      <c r="V21" s="202">
        <v>2.7</v>
      </c>
      <c r="W21" s="202">
        <v>7.14</v>
      </c>
      <c r="X21" s="202">
        <v>17.829999999999998</v>
      </c>
      <c r="Y21" s="202">
        <v>0</v>
      </c>
      <c r="Z21" s="202">
        <v>16.850000000000001</v>
      </c>
      <c r="AA21" s="202">
        <v>11.32</v>
      </c>
      <c r="AB21" s="202">
        <v>0</v>
      </c>
      <c r="AC21" s="202">
        <v>24.34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224.05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8.92</v>
      </c>
      <c r="E22" s="202">
        <v>0</v>
      </c>
      <c r="F22" s="202">
        <v>0</v>
      </c>
      <c r="G22" s="202">
        <v>21.66</v>
      </c>
      <c r="H22" s="202">
        <v>0</v>
      </c>
      <c r="I22" s="202">
        <v>6.89</v>
      </c>
      <c r="J22" s="202">
        <v>20.85</v>
      </c>
      <c r="K22" s="202">
        <v>4.55</v>
      </c>
      <c r="L22" s="202">
        <v>375.64</v>
      </c>
      <c r="M22" s="202">
        <v>0.54</v>
      </c>
      <c r="N22" s="202">
        <v>1.4</v>
      </c>
      <c r="O22" s="202">
        <v>0</v>
      </c>
      <c r="P22" s="202">
        <v>1.32</v>
      </c>
      <c r="Q22" s="202">
        <v>2.97</v>
      </c>
      <c r="R22" s="202">
        <v>3.06</v>
      </c>
      <c r="S22" s="202">
        <v>3.81</v>
      </c>
      <c r="T22" s="202">
        <v>0</v>
      </c>
      <c r="U22" s="202">
        <v>0.79</v>
      </c>
      <c r="V22" s="202">
        <v>2.7</v>
      </c>
      <c r="W22" s="202">
        <v>7.14</v>
      </c>
      <c r="X22" s="202">
        <v>17.829999999999998</v>
      </c>
      <c r="Y22" s="202">
        <v>0</v>
      </c>
      <c r="Z22" s="202">
        <v>16.850000000000001</v>
      </c>
      <c r="AA22" s="202">
        <v>11.32</v>
      </c>
      <c r="AB22" s="202">
        <v>0</v>
      </c>
      <c r="AC22" s="202">
        <v>24.34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224.05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8.92</v>
      </c>
      <c r="E23" s="202">
        <v>0</v>
      </c>
      <c r="F23" s="202">
        <v>0</v>
      </c>
      <c r="G23" s="202">
        <v>21.66</v>
      </c>
      <c r="H23" s="202">
        <v>0</v>
      </c>
      <c r="I23" s="202">
        <v>6.89</v>
      </c>
      <c r="J23" s="202">
        <v>20.85</v>
      </c>
      <c r="K23" s="202">
        <v>4.55</v>
      </c>
      <c r="L23" s="202">
        <v>375.64</v>
      </c>
      <c r="M23" s="202">
        <v>0.54</v>
      </c>
      <c r="N23" s="202">
        <v>1.4</v>
      </c>
      <c r="O23" s="202">
        <v>0</v>
      </c>
      <c r="P23" s="202">
        <v>1.32</v>
      </c>
      <c r="Q23" s="202">
        <v>2.97</v>
      </c>
      <c r="R23" s="202">
        <v>3.06</v>
      </c>
      <c r="S23" s="202">
        <v>3.81</v>
      </c>
      <c r="T23" s="202">
        <v>0</v>
      </c>
      <c r="U23" s="202">
        <v>0.79</v>
      </c>
      <c r="V23" s="202">
        <v>2.7</v>
      </c>
      <c r="W23" s="202">
        <v>2.67</v>
      </c>
      <c r="X23" s="202">
        <v>2.59</v>
      </c>
      <c r="Y23" s="202">
        <v>0</v>
      </c>
      <c r="Z23" s="202">
        <v>16.850000000000001</v>
      </c>
      <c r="AA23" s="202">
        <v>11.32</v>
      </c>
      <c r="AB23" s="202">
        <v>0</v>
      </c>
      <c r="AC23" s="202">
        <v>24.34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224.05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8.92</v>
      </c>
      <c r="E24" s="202">
        <v>0</v>
      </c>
      <c r="F24" s="202">
        <v>0</v>
      </c>
      <c r="G24" s="202">
        <v>21.66</v>
      </c>
      <c r="H24" s="202">
        <v>0</v>
      </c>
      <c r="I24" s="202">
        <v>6.89</v>
      </c>
      <c r="J24" s="202">
        <v>20.85</v>
      </c>
      <c r="K24" s="202">
        <v>4.55</v>
      </c>
      <c r="L24" s="202">
        <v>375.64</v>
      </c>
      <c r="M24" s="202">
        <v>0.54</v>
      </c>
      <c r="N24" s="202">
        <v>1.4</v>
      </c>
      <c r="O24" s="202">
        <v>0</v>
      </c>
      <c r="P24" s="202">
        <v>1.32</v>
      </c>
      <c r="Q24" s="202">
        <v>2.97</v>
      </c>
      <c r="R24" s="202">
        <v>3.06</v>
      </c>
      <c r="S24" s="202">
        <v>3.81</v>
      </c>
      <c r="T24" s="202">
        <v>0</v>
      </c>
      <c r="U24" s="202">
        <v>0.79</v>
      </c>
      <c r="V24" s="202">
        <v>2.7</v>
      </c>
      <c r="W24" s="202">
        <v>0.53</v>
      </c>
      <c r="X24" s="202">
        <v>1.1599999999999999</v>
      </c>
      <c r="Y24" s="202">
        <v>0</v>
      </c>
      <c r="Z24" s="202">
        <v>16.850000000000001</v>
      </c>
      <c r="AA24" s="202">
        <v>11.32</v>
      </c>
      <c r="AB24" s="202">
        <v>0</v>
      </c>
      <c r="AC24" s="202">
        <v>24.34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224.05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8.92</v>
      </c>
      <c r="E25" s="202">
        <v>0</v>
      </c>
      <c r="F25" s="202">
        <v>0</v>
      </c>
      <c r="G25" s="202">
        <v>21.66</v>
      </c>
      <c r="H25" s="202">
        <v>0</v>
      </c>
      <c r="I25" s="202">
        <v>6.89</v>
      </c>
      <c r="J25" s="202">
        <v>20.85</v>
      </c>
      <c r="K25" s="202">
        <v>4.55</v>
      </c>
      <c r="L25" s="202">
        <v>375.64</v>
      </c>
      <c r="M25" s="202">
        <v>0.54</v>
      </c>
      <c r="N25" s="202">
        <v>1.4</v>
      </c>
      <c r="O25" s="202">
        <v>0</v>
      </c>
      <c r="P25" s="202">
        <v>1.32</v>
      </c>
      <c r="Q25" s="202">
        <v>2.97</v>
      </c>
      <c r="R25" s="202">
        <v>3.06</v>
      </c>
      <c r="S25" s="202">
        <v>3.81</v>
      </c>
      <c r="T25" s="202">
        <v>0</v>
      </c>
      <c r="U25" s="202">
        <v>0.79</v>
      </c>
      <c r="V25" s="202">
        <v>2.7</v>
      </c>
      <c r="W25" s="202">
        <v>0.53</v>
      </c>
      <c r="X25" s="202">
        <v>1.1599999999999999</v>
      </c>
      <c r="Y25" s="202">
        <v>0</v>
      </c>
      <c r="Z25" s="202">
        <v>16.850000000000001</v>
      </c>
      <c r="AA25" s="202">
        <v>11.32</v>
      </c>
      <c r="AB25" s="202">
        <v>0</v>
      </c>
      <c r="AC25" s="202">
        <v>24.34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224.05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8.92</v>
      </c>
      <c r="E26" s="202">
        <v>0</v>
      </c>
      <c r="F26" s="202">
        <v>0</v>
      </c>
      <c r="G26" s="202">
        <v>21.66</v>
      </c>
      <c r="H26" s="202">
        <v>0</v>
      </c>
      <c r="I26" s="202">
        <v>6.89</v>
      </c>
      <c r="J26" s="202">
        <v>20.85</v>
      </c>
      <c r="K26" s="202">
        <v>4.55</v>
      </c>
      <c r="L26" s="202">
        <v>316.98</v>
      </c>
      <c r="M26" s="202">
        <v>0.54</v>
      </c>
      <c r="N26" s="202">
        <v>1.4</v>
      </c>
      <c r="O26" s="202">
        <v>0</v>
      </c>
      <c r="P26" s="202">
        <v>1.32</v>
      </c>
      <c r="Q26" s="202">
        <v>2.97</v>
      </c>
      <c r="R26" s="202">
        <v>3.06</v>
      </c>
      <c r="S26" s="202">
        <v>3.81</v>
      </c>
      <c r="T26" s="202">
        <v>0</v>
      </c>
      <c r="U26" s="202">
        <v>0.79</v>
      </c>
      <c r="V26" s="202">
        <v>2.7</v>
      </c>
      <c r="W26" s="202">
        <v>0.53</v>
      </c>
      <c r="X26" s="202">
        <v>1.1599999999999999</v>
      </c>
      <c r="Y26" s="202">
        <v>0</v>
      </c>
      <c r="Z26" s="202">
        <v>16.850000000000001</v>
      </c>
      <c r="AA26" s="202">
        <v>11.32</v>
      </c>
      <c r="AB26" s="202">
        <v>0</v>
      </c>
      <c r="AC26" s="202">
        <v>24.34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224.05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8.86</v>
      </c>
      <c r="E27" s="202">
        <v>0</v>
      </c>
      <c r="F27" s="202">
        <v>0</v>
      </c>
      <c r="G27" s="202">
        <v>21.66</v>
      </c>
      <c r="H27" s="202">
        <v>0</v>
      </c>
      <c r="I27" s="202">
        <v>6.89</v>
      </c>
      <c r="J27" s="202">
        <v>20.85</v>
      </c>
      <c r="K27" s="202">
        <v>4.55</v>
      </c>
      <c r="L27" s="202">
        <v>258.31</v>
      </c>
      <c r="M27" s="202">
        <v>0.54</v>
      </c>
      <c r="N27" s="202">
        <v>1.4</v>
      </c>
      <c r="O27" s="202">
        <v>0</v>
      </c>
      <c r="P27" s="202">
        <v>1.32</v>
      </c>
      <c r="Q27" s="202">
        <v>2.97</v>
      </c>
      <c r="R27" s="202">
        <v>0.66</v>
      </c>
      <c r="S27" s="202">
        <v>0.93</v>
      </c>
      <c r="T27" s="202">
        <v>0</v>
      </c>
      <c r="U27" s="202">
        <v>0.79</v>
      </c>
      <c r="V27" s="202">
        <v>0.21</v>
      </c>
      <c r="W27" s="202">
        <v>0.53</v>
      </c>
      <c r="X27" s="202">
        <v>1.1599999999999999</v>
      </c>
      <c r="Y27" s="202">
        <v>0</v>
      </c>
      <c r="Z27" s="202">
        <v>1.49</v>
      </c>
      <c r="AA27" s="202">
        <v>1.06</v>
      </c>
      <c r="AB27" s="202">
        <v>0</v>
      </c>
      <c r="AC27" s="202">
        <v>24.34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224.05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8.86</v>
      </c>
      <c r="E28" s="202">
        <v>0</v>
      </c>
      <c r="F28" s="202">
        <v>0</v>
      </c>
      <c r="G28" s="202">
        <v>21.66</v>
      </c>
      <c r="H28" s="202">
        <v>0</v>
      </c>
      <c r="I28" s="202">
        <v>6.89</v>
      </c>
      <c r="J28" s="202">
        <v>20.85</v>
      </c>
      <c r="K28" s="202">
        <v>4.55</v>
      </c>
      <c r="L28" s="202">
        <v>206.38</v>
      </c>
      <c r="M28" s="202">
        <v>0.54</v>
      </c>
      <c r="N28" s="202">
        <v>1.4</v>
      </c>
      <c r="O28" s="202">
        <v>0</v>
      </c>
      <c r="P28" s="202">
        <v>1.32</v>
      </c>
      <c r="Q28" s="202">
        <v>0.24</v>
      </c>
      <c r="R28" s="202">
        <v>0.25</v>
      </c>
      <c r="S28" s="202">
        <v>0.31</v>
      </c>
      <c r="T28" s="202">
        <v>0</v>
      </c>
      <c r="U28" s="202">
        <v>0.79</v>
      </c>
      <c r="V28" s="202">
        <v>0.21</v>
      </c>
      <c r="W28" s="202">
        <v>0.53</v>
      </c>
      <c r="X28" s="202">
        <v>1.1599999999999999</v>
      </c>
      <c r="Y28" s="202">
        <v>0</v>
      </c>
      <c r="Z28" s="202">
        <v>1.49</v>
      </c>
      <c r="AA28" s="202">
        <v>1.06</v>
      </c>
      <c r="AB28" s="202">
        <v>0</v>
      </c>
      <c r="AC28" s="202">
        <v>24.34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224.05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8.86</v>
      </c>
      <c r="E29" s="202">
        <v>0</v>
      </c>
      <c r="F29" s="202">
        <v>0</v>
      </c>
      <c r="G29" s="202">
        <v>21.66</v>
      </c>
      <c r="H29" s="202">
        <v>0</v>
      </c>
      <c r="I29" s="202">
        <v>6.89</v>
      </c>
      <c r="J29" s="202">
        <v>20.85</v>
      </c>
      <c r="K29" s="202">
        <v>4.55</v>
      </c>
      <c r="L29" s="202">
        <v>206.38</v>
      </c>
      <c r="M29" s="202">
        <v>0.54</v>
      </c>
      <c r="N29" s="202">
        <v>1.4</v>
      </c>
      <c r="O29" s="202">
        <v>0</v>
      </c>
      <c r="P29" s="202">
        <v>1.32</v>
      </c>
      <c r="Q29" s="202">
        <v>0.24</v>
      </c>
      <c r="R29" s="202">
        <v>0.25</v>
      </c>
      <c r="S29" s="202">
        <v>0.31</v>
      </c>
      <c r="T29" s="202">
        <v>0</v>
      </c>
      <c r="U29" s="202">
        <v>0.79</v>
      </c>
      <c r="V29" s="202">
        <v>0.21</v>
      </c>
      <c r="W29" s="202">
        <v>0.53</v>
      </c>
      <c r="X29" s="202">
        <v>1.1599999999999999</v>
      </c>
      <c r="Y29" s="202">
        <v>0</v>
      </c>
      <c r="Z29" s="202">
        <v>1.49</v>
      </c>
      <c r="AA29" s="202">
        <v>1.06</v>
      </c>
      <c r="AB29" s="202">
        <v>0</v>
      </c>
      <c r="AC29" s="202">
        <v>24.34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224.05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8.86</v>
      </c>
      <c r="E30" s="202">
        <v>0</v>
      </c>
      <c r="F30" s="202">
        <v>0</v>
      </c>
      <c r="G30" s="202">
        <v>21.66</v>
      </c>
      <c r="H30" s="202">
        <v>0</v>
      </c>
      <c r="I30" s="202">
        <v>6.89</v>
      </c>
      <c r="J30" s="202">
        <v>20.85</v>
      </c>
      <c r="K30" s="202">
        <v>4.55</v>
      </c>
      <c r="L30" s="202">
        <v>206.38</v>
      </c>
      <c r="M30" s="202">
        <v>0.54</v>
      </c>
      <c r="N30" s="202">
        <v>1.4</v>
      </c>
      <c r="O30" s="202">
        <v>0</v>
      </c>
      <c r="P30" s="202">
        <v>1.32</v>
      </c>
      <c r="Q30" s="202">
        <v>0.24</v>
      </c>
      <c r="R30" s="202">
        <v>0.25</v>
      </c>
      <c r="S30" s="202">
        <v>0.31</v>
      </c>
      <c r="T30" s="202">
        <v>0</v>
      </c>
      <c r="U30" s="202">
        <v>0.79</v>
      </c>
      <c r="V30" s="202">
        <v>0.21</v>
      </c>
      <c r="W30" s="202">
        <v>0.53</v>
      </c>
      <c r="X30" s="202">
        <v>1.1599999999999999</v>
      </c>
      <c r="Y30" s="202">
        <v>0</v>
      </c>
      <c r="Z30" s="202">
        <v>1.49</v>
      </c>
      <c r="AA30" s="202">
        <v>1.06</v>
      </c>
      <c r="AB30" s="202">
        <v>0</v>
      </c>
      <c r="AC30" s="202">
        <v>24.34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224.05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8.86</v>
      </c>
      <c r="E31" s="202">
        <v>0</v>
      </c>
      <c r="F31" s="202">
        <v>0</v>
      </c>
      <c r="G31" s="202">
        <v>21.66</v>
      </c>
      <c r="H31" s="202">
        <v>0</v>
      </c>
      <c r="I31" s="202">
        <v>6.89</v>
      </c>
      <c r="J31" s="202">
        <v>20.85</v>
      </c>
      <c r="K31" s="202">
        <v>4.55</v>
      </c>
      <c r="L31" s="202">
        <v>206.38</v>
      </c>
      <c r="M31" s="202">
        <v>0.54</v>
      </c>
      <c r="N31" s="202">
        <v>1.4</v>
      </c>
      <c r="O31" s="202">
        <v>0</v>
      </c>
      <c r="P31" s="202">
        <v>1.32</v>
      </c>
      <c r="Q31" s="202">
        <v>0.24</v>
      </c>
      <c r="R31" s="202">
        <v>0.25</v>
      </c>
      <c r="S31" s="202">
        <v>0.31</v>
      </c>
      <c r="T31" s="202">
        <v>0</v>
      </c>
      <c r="U31" s="202">
        <v>1.51</v>
      </c>
      <c r="V31" s="202">
        <v>0.21</v>
      </c>
      <c r="W31" s="202">
        <v>0.53</v>
      </c>
      <c r="X31" s="202">
        <v>1.1599999999999999</v>
      </c>
      <c r="Y31" s="202">
        <v>0</v>
      </c>
      <c r="Z31" s="202">
        <v>1.49</v>
      </c>
      <c r="AA31" s="202">
        <v>1.06</v>
      </c>
      <c r="AB31" s="202">
        <v>0</v>
      </c>
      <c r="AC31" s="202">
        <v>24.34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224.05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8.86</v>
      </c>
      <c r="E32" s="202">
        <v>0</v>
      </c>
      <c r="F32" s="202">
        <v>0</v>
      </c>
      <c r="G32" s="202">
        <v>21.66</v>
      </c>
      <c r="H32" s="202">
        <v>0</v>
      </c>
      <c r="I32" s="202">
        <v>6.89</v>
      </c>
      <c r="J32" s="202">
        <v>20.85</v>
      </c>
      <c r="K32" s="202">
        <v>4.55</v>
      </c>
      <c r="L32" s="202">
        <v>206.38</v>
      </c>
      <c r="M32" s="202">
        <v>0.54</v>
      </c>
      <c r="N32" s="202">
        <v>1.4</v>
      </c>
      <c r="O32" s="202">
        <v>0</v>
      </c>
      <c r="P32" s="202">
        <v>1.32</v>
      </c>
      <c r="Q32" s="202">
        <v>0.24</v>
      </c>
      <c r="R32" s="202">
        <v>0.25</v>
      </c>
      <c r="S32" s="202">
        <v>0.31</v>
      </c>
      <c r="T32" s="202">
        <v>0</v>
      </c>
      <c r="U32" s="202">
        <v>1.1299999999999999</v>
      </c>
      <c r="V32" s="202">
        <v>0.21</v>
      </c>
      <c r="W32" s="202">
        <v>0.53</v>
      </c>
      <c r="X32" s="202">
        <v>1.1599999999999999</v>
      </c>
      <c r="Y32" s="202">
        <v>0</v>
      </c>
      <c r="Z32" s="202">
        <v>1.49</v>
      </c>
      <c r="AA32" s="202">
        <v>1.06</v>
      </c>
      <c r="AB32" s="202">
        <v>0</v>
      </c>
      <c r="AC32" s="202">
        <v>24.34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224.05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8.86</v>
      </c>
      <c r="E33" s="202">
        <v>0</v>
      </c>
      <c r="F33" s="202">
        <v>0</v>
      </c>
      <c r="G33" s="202">
        <v>21.66</v>
      </c>
      <c r="H33" s="202">
        <v>0</v>
      </c>
      <c r="I33" s="202">
        <v>6.89</v>
      </c>
      <c r="J33" s="202">
        <v>20.85</v>
      </c>
      <c r="K33" s="202">
        <v>4.54</v>
      </c>
      <c r="L33" s="202">
        <v>206.38</v>
      </c>
      <c r="M33" s="202">
        <v>0.54</v>
      </c>
      <c r="N33" s="202">
        <v>1.4</v>
      </c>
      <c r="O33" s="202">
        <v>0</v>
      </c>
      <c r="P33" s="202">
        <v>1.32</v>
      </c>
      <c r="Q33" s="202">
        <v>2.97</v>
      </c>
      <c r="R33" s="202">
        <v>0.25</v>
      </c>
      <c r="S33" s="202">
        <v>0.31</v>
      </c>
      <c r="T33" s="202">
        <v>0</v>
      </c>
      <c r="U33" s="202">
        <v>2.46</v>
      </c>
      <c r="V33" s="202">
        <v>0.21</v>
      </c>
      <c r="W33" s="202">
        <v>0.53</v>
      </c>
      <c r="X33" s="202">
        <v>1.1599999999999999</v>
      </c>
      <c r="Y33" s="202">
        <v>0</v>
      </c>
      <c r="Z33" s="202">
        <v>1.49</v>
      </c>
      <c r="AA33" s="202">
        <v>1.06</v>
      </c>
      <c r="AB33" s="202">
        <v>0</v>
      </c>
      <c r="AC33" s="202">
        <v>24.34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224.05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8.86</v>
      </c>
      <c r="E34" s="202">
        <v>0</v>
      </c>
      <c r="F34" s="202">
        <v>0</v>
      </c>
      <c r="G34" s="202">
        <v>21.66</v>
      </c>
      <c r="H34" s="202">
        <v>0</v>
      </c>
      <c r="I34" s="202">
        <v>6.89</v>
      </c>
      <c r="J34" s="202">
        <v>20.85</v>
      </c>
      <c r="K34" s="202">
        <v>4.54</v>
      </c>
      <c r="L34" s="202">
        <v>206.38</v>
      </c>
      <c r="M34" s="202">
        <v>0.54</v>
      </c>
      <c r="N34" s="202">
        <v>1.4</v>
      </c>
      <c r="O34" s="202">
        <v>0</v>
      </c>
      <c r="P34" s="202">
        <v>1.32</v>
      </c>
      <c r="Q34" s="202">
        <v>2.97</v>
      </c>
      <c r="R34" s="202">
        <v>0.25</v>
      </c>
      <c r="S34" s="202">
        <v>0.31</v>
      </c>
      <c r="T34" s="202">
        <v>0</v>
      </c>
      <c r="U34" s="202">
        <v>2.92</v>
      </c>
      <c r="V34" s="202">
        <v>0.21</v>
      </c>
      <c r="W34" s="202">
        <v>0.53</v>
      </c>
      <c r="X34" s="202">
        <v>1.1599999999999999</v>
      </c>
      <c r="Y34" s="202">
        <v>0</v>
      </c>
      <c r="Z34" s="202">
        <v>1.49</v>
      </c>
      <c r="AA34" s="202">
        <v>1.06</v>
      </c>
      <c r="AB34" s="202">
        <v>0</v>
      </c>
      <c r="AC34" s="202">
        <v>24.34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224.05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8.83</v>
      </c>
      <c r="E35" s="202">
        <v>0</v>
      </c>
      <c r="F35" s="202">
        <v>0</v>
      </c>
      <c r="G35" s="202">
        <v>21.66</v>
      </c>
      <c r="H35" s="202">
        <v>0</v>
      </c>
      <c r="I35" s="202">
        <v>6.89</v>
      </c>
      <c r="J35" s="202">
        <v>20.85</v>
      </c>
      <c r="K35" s="202">
        <v>4.55</v>
      </c>
      <c r="L35" s="202">
        <v>206.38</v>
      </c>
      <c r="M35" s="202">
        <v>0.54</v>
      </c>
      <c r="N35" s="202">
        <v>1.4</v>
      </c>
      <c r="O35" s="202">
        <v>0</v>
      </c>
      <c r="P35" s="202">
        <v>1.32</v>
      </c>
      <c r="Q35" s="202">
        <v>2.97</v>
      </c>
      <c r="R35" s="202">
        <v>0.25</v>
      </c>
      <c r="S35" s="202">
        <v>0.31</v>
      </c>
      <c r="T35" s="202">
        <v>0</v>
      </c>
      <c r="U35" s="202">
        <v>3.37</v>
      </c>
      <c r="V35" s="202">
        <v>0.21</v>
      </c>
      <c r="W35" s="202">
        <v>0.53</v>
      </c>
      <c r="X35" s="202">
        <v>1.1599999999999999</v>
      </c>
      <c r="Y35" s="202">
        <v>0</v>
      </c>
      <c r="Z35" s="202">
        <v>1.49</v>
      </c>
      <c r="AA35" s="202">
        <v>1.06</v>
      </c>
      <c r="AB35" s="202">
        <v>0</v>
      </c>
      <c r="AC35" s="202">
        <v>24.34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224.05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8.83</v>
      </c>
      <c r="E36" s="202">
        <v>0</v>
      </c>
      <c r="F36" s="202">
        <v>0</v>
      </c>
      <c r="G36" s="202">
        <v>21.66</v>
      </c>
      <c r="H36" s="202">
        <v>0</v>
      </c>
      <c r="I36" s="202">
        <v>6.89</v>
      </c>
      <c r="J36" s="202">
        <v>20.85</v>
      </c>
      <c r="K36" s="202">
        <v>4.55</v>
      </c>
      <c r="L36" s="202">
        <v>206.38</v>
      </c>
      <c r="M36" s="202">
        <v>0.54</v>
      </c>
      <c r="N36" s="202">
        <v>1.4</v>
      </c>
      <c r="O36" s="202">
        <v>0</v>
      </c>
      <c r="P36" s="202">
        <v>1.32</v>
      </c>
      <c r="Q36" s="202">
        <v>2.97</v>
      </c>
      <c r="R36" s="202">
        <v>0.25</v>
      </c>
      <c r="S36" s="202">
        <v>0.31</v>
      </c>
      <c r="T36" s="202">
        <v>0</v>
      </c>
      <c r="U36" s="202">
        <v>3.84</v>
      </c>
      <c r="V36" s="202">
        <v>0.21</v>
      </c>
      <c r="W36" s="202">
        <v>0.53</v>
      </c>
      <c r="X36" s="202">
        <v>1.1599999999999999</v>
      </c>
      <c r="Y36" s="202">
        <v>0</v>
      </c>
      <c r="Z36" s="202">
        <v>1.49</v>
      </c>
      <c r="AA36" s="202">
        <v>1.06</v>
      </c>
      <c r="AB36" s="202">
        <v>0</v>
      </c>
      <c r="AC36" s="202">
        <v>24.34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224.05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8.83</v>
      </c>
      <c r="E37" s="202">
        <v>0</v>
      </c>
      <c r="F37" s="202">
        <v>0</v>
      </c>
      <c r="G37" s="202">
        <v>21.66</v>
      </c>
      <c r="H37" s="202">
        <v>0</v>
      </c>
      <c r="I37" s="202">
        <v>6.89</v>
      </c>
      <c r="J37" s="202">
        <v>20.85</v>
      </c>
      <c r="K37" s="202">
        <v>4.55</v>
      </c>
      <c r="L37" s="202">
        <v>257.35000000000002</v>
      </c>
      <c r="M37" s="202">
        <v>0.54</v>
      </c>
      <c r="N37" s="202">
        <v>1.4</v>
      </c>
      <c r="O37" s="202">
        <v>0</v>
      </c>
      <c r="P37" s="202">
        <v>1.32</v>
      </c>
      <c r="Q37" s="202">
        <v>2.97</v>
      </c>
      <c r="R37" s="202">
        <v>0.25</v>
      </c>
      <c r="S37" s="202">
        <v>0.31</v>
      </c>
      <c r="T37" s="202">
        <v>0</v>
      </c>
      <c r="U37" s="202">
        <v>4.29</v>
      </c>
      <c r="V37" s="202">
        <v>0.21</v>
      </c>
      <c r="W37" s="202">
        <v>0.53</v>
      </c>
      <c r="X37" s="202">
        <v>1.1599999999999999</v>
      </c>
      <c r="Y37" s="202">
        <v>0</v>
      </c>
      <c r="Z37" s="202">
        <v>1.49</v>
      </c>
      <c r="AA37" s="202">
        <v>1.06</v>
      </c>
      <c r="AB37" s="202">
        <v>0</v>
      </c>
      <c r="AC37" s="202">
        <v>24.34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224.05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8.83</v>
      </c>
      <c r="E38" s="202">
        <v>0</v>
      </c>
      <c r="F38" s="202">
        <v>0</v>
      </c>
      <c r="G38" s="202">
        <v>21.66</v>
      </c>
      <c r="H38" s="202">
        <v>0</v>
      </c>
      <c r="I38" s="202">
        <v>6.89</v>
      </c>
      <c r="J38" s="202">
        <v>20.85</v>
      </c>
      <c r="K38" s="202">
        <v>4.55</v>
      </c>
      <c r="L38" s="202">
        <v>315.05</v>
      </c>
      <c r="M38" s="202">
        <v>0.54</v>
      </c>
      <c r="N38" s="202">
        <v>1.4</v>
      </c>
      <c r="O38" s="202">
        <v>0</v>
      </c>
      <c r="P38" s="202">
        <v>1.32</v>
      </c>
      <c r="Q38" s="202">
        <v>2.97</v>
      </c>
      <c r="R38" s="202">
        <v>0.25</v>
      </c>
      <c r="S38" s="202">
        <v>0.31</v>
      </c>
      <c r="T38" s="202">
        <v>0</v>
      </c>
      <c r="U38" s="202">
        <v>4.75</v>
      </c>
      <c r="V38" s="202">
        <v>0.21</v>
      </c>
      <c r="W38" s="202">
        <v>0.53</v>
      </c>
      <c r="X38" s="202">
        <v>1.1599999999999999</v>
      </c>
      <c r="Y38" s="202">
        <v>0</v>
      </c>
      <c r="Z38" s="202">
        <v>1.49</v>
      </c>
      <c r="AA38" s="202">
        <v>1.06</v>
      </c>
      <c r="AB38" s="202">
        <v>0</v>
      </c>
      <c r="AC38" s="202">
        <v>24.34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224.05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8.83</v>
      </c>
      <c r="E39" s="202">
        <v>0</v>
      </c>
      <c r="F39" s="202">
        <v>0</v>
      </c>
      <c r="G39" s="202">
        <v>21.66</v>
      </c>
      <c r="H39" s="202">
        <v>0</v>
      </c>
      <c r="I39" s="202">
        <v>6.89</v>
      </c>
      <c r="J39" s="202">
        <v>20.85</v>
      </c>
      <c r="K39" s="202">
        <v>4.55</v>
      </c>
      <c r="L39" s="202">
        <v>315.05</v>
      </c>
      <c r="M39" s="202">
        <v>0.54</v>
      </c>
      <c r="N39" s="202">
        <v>1.4</v>
      </c>
      <c r="O39" s="202">
        <v>0</v>
      </c>
      <c r="P39" s="202">
        <v>1.32</v>
      </c>
      <c r="Q39" s="202">
        <v>2.97</v>
      </c>
      <c r="R39" s="202">
        <v>0.25</v>
      </c>
      <c r="S39" s="202">
        <v>0.31</v>
      </c>
      <c r="T39" s="202">
        <v>0</v>
      </c>
      <c r="U39" s="202">
        <v>4.91</v>
      </c>
      <c r="V39" s="202">
        <v>0.21</v>
      </c>
      <c r="W39" s="202">
        <v>0.53</v>
      </c>
      <c r="X39" s="202">
        <v>1.1599999999999999</v>
      </c>
      <c r="Y39" s="202">
        <v>0</v>
      </c>
      <c r="Z39" s="202">
        <v>1.49</v>
      </c>
      <c r="AA39" s="202">
        <v>1.06</v>
      </c>
      <c r="AB39" s="202">
        <v>0</v>
      </c>
      <c r="AC39" s="202">
        <v>24.34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221.87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8.83</v>
      </c>
      <c r="E40" s="202">
        <v>0</v>
      </c>
      <c r="F40" s="202">
        <v>0</v>
      </c>
      <c r="G40" s="202">
        <v>21.66</v>
      </c>
      <c r="H40" s="202">
        <v>0</v>
      </c>
      <c r="I40" s="202">
        <v>6.89</v>
      </c>
      <c r="J40" s="202">
        <v>20.85</v>
      </c>
      <c r="K40" s="202">
        <v>4.55</v>
      </c>
      <c r="L40" s="202">
        <v>315.05</v>
      </c>
      <c r="M40" s="202">
        <v>0.54</v>
      </c>
      <c r="N40" s="202">
        <v>1.4</v>
      </c>
      <c r="O40" s="202">
        <v>0</v>
      </c>
      <c r="P40" s="202">
        <v>1.32</v>
      </c>
      <c r="Q40" s="202">
        <v>2.97</v>
      </c>
      <c r="R40" s="202">
        <v>0.25</v>
      </c>
      <c r="S40" s="202">
        <v>0.31</v>
      </c>
      <c r="T40" s="202">
        <v>0</v>
      </c>
      <c r="U40" s="202">
        <v>4.9000000000000004</v>
      </c>
      <c r="V40" s="202">
        <v>0.21</v>
      </c>
      <c r="W40" s="202">
        <v>0.53</v>
      </c>
      <c r="X40" s="202">
        <v>1.1599999999999999</v>
      </c>
      <c r="Y40" s="202">
        <v>0</v>
      </c>
      <c r="Z40" s="202">
        <v>1.49</v>
      </c>
      <c r="AA40" s="202">
        <v>1.06</v>
      </c>
      <c r="AB40" s="202">
        <v>0</v>
      </c>
      <c r="AC40" s="202">
        <v>24.34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221.87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8.83</v>
      </c>
      <c r="E41" s="202">
        <v>0</v>
      </c>
      <c r="F41" s="202">
        <v>0</v>
      </c>
      <c r="G41" s="202">
        <v>21.66</v>
      </c>
      <c r="H41" s="202">
        <v>0</v>
      </c>
      <c r="I41" s="202">
        <v>6.89</v>
      </c>
      <c r="J41" s="202">
        <v>20.85</v>
      </c>
      <c r="K41" s="202">
        <v>4.55</v>
      </c>
      <c r="L41" s="202">
        <v>315.05</v>
      </c>
      <c r="M41" s="202">
        <v>0.54</v>
      </c>
      <c r="N41" s="202">
        <v>1.4</v>
      </c>
      <c r="O41" s="202">
        <v>0</v>
      </c>
      <c r="P41" s="202">
        <v>1.32</v>
      </c>
      <c r="Q41" s="202">
        <v>2.97</v>
      </c>
      <c r="R41" s="202">
        <v>0.25</v>
      </c>
      <c r="S41" s="202">
        <v>0.31</v>
      </c>
      <c r="T41" s="202">
        <v>0</v>
      </c>
      <c r="U41" s="202">
        <v>4.9000000000000004</v>
      </c>
      <c r="V41" s="202">
        <v>0.21</v>
      </c>
      <c r="W41" s="202">
        <v>0.53</v>
      </c>
      <c r="X41" s="202">
        <v>1.1599999999999999</v>
      </c>
      <c r="Y41" s="202">
        <v>0</v>
      </c>
      <c r="Z41" s="202">
        <v>1.49</v>
      </c>
      <c r="AA41" s="202">
        <v>1.06</v>
      </c>
      <c r="AB41" s="202">
        <v>0</v>
      </c>
      <c r="AC41" s="202">
        <v>24.34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221.87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8.83</v>
      </c>
      <c r="E42" s="202">
        <v>0</v>
      </c>
      <c r="F42" s="202">
        <v>0</v>
      </c>
      <c r="G42" s="202">
        <v>21.66</v>
      </c>
      <c r="H42" s="202">
        <v>0</v>
      </c>
      <c r="I42" s="202">
        <v>6.89</v>
      </c>
      <c r="J42" s="202">
        <v>20.85</v>
      </c>
      <c r="K42" s="202">
        <v>4.55</v>
      </c>
      <c r="L42" s="202">
        <v>319.86</v>
      </c>
      <c r="M42" s="202">
        <v>0.54</v>
      </c>
      <c r="N42" s="202">
        <v>1.4</v>
      </c>
      <c r="O42" s="202">
        <v>0</v>
      </c>
      <c r="P42" s="202">
        <v>1.32</v>
      </c>
      <c r="Q42" s="202">
        <v>2.97</v>
      </c>
      <c r="R42" s="202">
        <v>0.25</v>
      </c>
      <c r="S42" s="202">
        <v>0.31</v>
      </c>
      <c r="T42" s="202">
        <v>0</v>
      </c>
      <c r="U42" s="202">
        <v>4.9000000000000004</v>
      </c>
      <c r="V42" s="202">
        <v>0.21</v>
      </c>
      <c r="W42" s="202">
        <v>0.53</v>
      </c>
      <c r="X42" s="202">
        <v>1.1599999999999999</v>
      </c>
      <c r="Y42" s="202">
        <v>0</v>
      </c>
      <c r="Z42" s="202">
        <v>1.49</v>
      </c>
      <c r="AA42" s="202">
        <v>1.06</v>
      </c>
      <c r="AB42" s="202">
        <v>0</v>
      </c>
      <c r="AC42" s="202">
        <v>24.34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221.87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8.73</v>
      </c>
      <c r="E43" s="202">
        <v>0</v>
      </c>
      <c r="F43" s="202">
        <v>0</v>
      </c>
      <c r="G43" s="202">
        <v>21.66</v>
      </c>
      <c r="H43" s="202">
        <v>0</v>
      </c>
      <c r="I43" s="202">
        <v>6.89</v>
      </c>
      <c r="J43" s="202">
        <v>20.85</v>
      </c>
      <c r="K43" s="202">
        <v>4.55</v>
      </c>
      <c r="L43" s="202">
        <v>319.86</v>
      </c>
      <c r="M43" s="202">
        <v>0.54</v>
      </c>
      <c r="N43" s="202">
        <v>1.4</v>
      </c>
      <c r="O43" s="202">
        <v>0</v>
      </c>
      <c r="P43" s="202">
        <v>1.32</v>
      </c>
      <c r="Q43" s="202">
        <v>2.97</v>
      </c>
      <c r="R43" s="202">
        <v>0.25</v>
      </c>
      <c r="S43" s="202">
        <v>0.31</v>
      </c>
      <c r="T43" s="202">
        <v>0</v>
      </c>
      <c r="U43" s="202">
        <v>4.9000000000000004</v>
      </c>
      <c r="V43" s="202">
        <v>0.21</v>
      </c>
      <c r="W43" s="202">
        <v>0.53</v>
      </c>
      <c r="X43" s="202">
        <v>1.1599999999999999</v>
      </c>
      <c r="Y43" s="202">
        <v>0</v>
      </c>
      <c r="Z43" s="202">
        <v>1.49</v>
      </c>
      <c r="AA43" s="202">
        <v>1.06</v>
      </c>
      <c r="AB43" s="202">
        <v>0</v>
      </c>
      <c r="AC43" s="202">
        <v>24.34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221.87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8.73</v>
      </c>
      <c r="E44" s="202">
        <v>0</v>
      </c>
      <c r="F44" s="202">
        <v>0</v>
      </c>
      <c r="G44" s="202">
        <v>21.66</v>
      </c>
      <c r="H44" s="202">
        <v>0</v>
      </c>
      <c r="I44" s="202">
        <v>6.89</v>
      </c>
      <c r="J44" s="202">
        <v>20.85</v>
      </c>
      <c r="K44" s="202">
        <v>4.55</v>
      </c>
      <c r="L44" s="202">
        <v>371.3</v>
      </c>
      <c r="M44" s="202">
        <v>0.54</v>
      </c>
      <c r="N44" s="202">
        <v>1.4</v>
      </c>
      <c r="O44" s="202">
        <v>0</v>
      </c>
      <c r="P44" s="202">
        <v>1.32</v>
      </c>
      <c r="Q44" s="202">
        <v>2.97</v>
      </c>
      <c r="R44" s="202">
        <v>0.25</v>
      </c>
      <c r="S44" s="202">
        <v>0.31</v>
      </c>
      <c r="T44" s="202">
        <v>0</v>
      </c>
      <c r="U44" s="202">
        <v>4.9000000000000004</v>
      </c>
      <c r="V44" s="202">
        <v>0.21</v>
      </c>
      <c r="W44" s="202">
        <v>0.53</v>
      </c>
      <c r="X44" s="202">
        <v>1.1599999999999999</v>
      </c>
      <c r="Y44" s="202">
        <v>0</v>
      </c>
      <c r="Z44" s="202">
        <v>1.49</v>
      </c>
      <c r="AA44" s="202">
        <v>1.06</v>
      </c>
      <c r="AB44" s="202">
        <v>0</v>
      </c>
      <c r="AC44" s="202">
        <v>24.34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221.87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8.73</v>
      </c>
      <c r="E45" s="202">
        <v>0</v>
      </c>
      <c r="F45" s="202">
        <v>0</v>
      </c>
      <c r="G45" s="202">
        <v>21.66</v>
      </c>
      <c r="H45" s="202">
        <v>0</v>
      </c>
      <c r="I45" s="202">
        <v>6.89</v>
      </c>
      <c r="J45" s="202">
        <v>20.85</v>
      </c>
      <c r="K45" s="202">
        <v>4.55</v>
      </c>
      <c r="L45" s="202">
        <v>375.64</v>
      </c>
      <c r="M45" s="202">
        <v>0.54</v>
      </c>
      <c r="N45" s="202">
        <v>1.4</v>
      </c>
      <c r="O45" s="202">
        <v>0</v>
      </c>
      <c r="P45" s="202">
        <v>1.32</v>
      </c>
      <c r="Q45" s="202">
        <v>2.97</v>
      </c>
      <c r="R45" s="202">
        <v>0.25</v>
      </c>
      <c r="S45" s="202">
        <v>0.31</v>
      </c>
      <c r="T45" s="202">
        <v>0</v>
      </c>
      <c r="U45" s="202">
        <v>4.9000000000000004</v>
      </c>
      <c r="V45" s="202">
        <v>0.21</v>
      </c>
      <c r="W45" s="202">
        <v>0.53</v>
      </c>
      <c r="X45" s="202">
        <v>1.1599999999999999</v>
      </c>
      <c r="Y45" s="202">
        <v>0</v>
      </c>
      <c r="Z45" s="202">
        <v>1.49</v>
      </c>
      <c r="AA45" s="202">
        <v>1.06</v>
      </c>
      <c r="AB45" s="202">
        <v>0</v>
      </c>
      <c r="AC45" s="202">
        <v>24.34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221.87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8.73</v>
      </c>
      <c r="E46" s="202">
        <v>0</v>
      </c>
      <c r="F46" s="202">
        <v>0</v>
      </c>
      <c r="G46" s="202">
        <v>21.66</v>
      </c>
      <c r="H46" s="202">
        <v>0</v>
      </c>
      <c r="I46" s="202">
        <v>6.89</v>
      </c>
      <c r="J46" s="202">
        <v>20.85</v>
      </c>
      <c r="K46" s="202">
        <v>4.55</v>
      </c>
      <c r="L46" s="202">
        <v>375.64</v>
      </c>
      <c r="M46" s="202">
        <v>0.54</v>
      </c>
      <c r="N46" s="202">
        <v>1.4</v>
      </c>
      <c r="O46" s="202">
        <v>0</v>
      </c>
      <c r="P46" s="202">
        <v>1.32</v>
      </c>
      <c r="Q46" s="202">
        <v>2.97</v>
      </c>
      <c r="R46" s="202">
        <v>0.25</v>
      </c>
      <c r="S46" s="202">
        <v>0.31</v>
      </c>
      <c r="T46" s="202">
        <v>0</v>
      </c>
      <c r="U46" s="202">
        <v>4.9000000000000004</v>
      </c>
      <c r="V46" s="202">
        <v>0.21</v>
      </c>
      <c r="W46" s="202">
        <v>0.53</v>
      </c>
      <c r="X46" s="202">
        <v>1.1599999999999999</v>
      </c>
      <c r="Y46" s="202">
        <v>0</v>
      </c>
      <c r="Z46" s="202">
        <v>1.49</v>
      </c>
      <c r="AA46" s="202">
        <v>1.06</v>
      </c>
      <c r="AB46" s="202">
        <v>0</v>
      </c>
      <c r="AC46" s="202">
        <v>24.34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221.87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8.73</v>
      </c>
      <c r="E47" s="202">
        <v>0</v>
      </c>
      <c r="F47" s="202">
        <v>0</v>
      </c>
      <c r="G47" s="202">
        <v>21.66</v>
      </c>
      <c r="H47" s="202">
        <v>0</v>
      </c>
      <c r="I47" s="202">
        <v>6.89</v>
      </c>
      <c r="J47" s="202">
        <v>20.85</v>
      </c>
      <c r="K47" s="202">
        <v>4.55</v>
      </c>
      <c r="L47" s="202">
        <v>375.64</v>
      </c>
      <c r="M47" s="202">
        <v>0.54</v>
      </c>
      <c r="N47" s="202">
        <v>1.4</v>
      </c>
      <c r="O47" s="202">
        <v>0</v>
      </c>
      <c r="P47" s="202">
        <v>1.32</v>
      </c>
      <c r="Q47" s="202">
        <v>2.75</v>
      </c>
      <c r="R47" s="202">
        <v>3.06</v>
      </c>
      <c r="S47" s="202">
        <v>3.81</v>
      </c>
      <c r="T47" s="202">
        <v>0</v>
      </c>
      <c r="U47" s="202">
        <v>4.9000000000000004</v>
      </c>
      <c r="V47" s="202">
        <v>2.7</v>
      </c>
      <c r="W47" s="202">
        <v>0.53</v>
      </c>
      <c r="X47" s="202">
        <v>1.1599999999999999</v>
      </c>
      <c r="Y47" s="202">
        <v>0</v>
      </c>
      <c r="Z47" s="202">
        <v>16.600000000000001</v>
      </c>
      <c r="AA47" s="202">
        <v>11.14</v>
      </c>
      <c r="AB47" s="202">
        <v>0</v>
      </c>
      <c r="AC47" s="202">
        <v>24.34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221.87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8.73</v>
      </c>
      <c r="E48" s="202">
        <v>0</v>
      </c>
      <c r="F48" s="202">
        <v>0</v>
      </c>
      <c r="G48" s="202">
        <v>21.66</v>
      </c>
      <c r="H48" s="202">
        <v>0</v>
      </c>
      <c r="I48" s="202">
        <v>6.89</v>
      </c>
      <c r="J48" s="202">
        <v>20.85</v>
      </c>
      <c r="K48" s="202">
        <v>4.55</v>
      </c>
      <c r="L48" s="202">
        <v>375.64</v>
      </c>
      <c r="M48" s="202">
        <v>0.54</v>
      </c>
      <c r="N48" s="202">
        <v>1.4</v>
      </c>
      <c r="O48" s="202">
        <v>0</v>
      </c>
      <c r="P48" s="202">
        <v>1.32</v>
      </c>
      <c r="Q48" s="202">
        <v>2.97</v>
      </c>
      <c r="R48" s="202">
        <v>0.52</v>
      </c>
      <c r="S48" s="202">
        <v>0.46</v>
      </c>
      <c r="T48" s="202">
        <v>0</v>
      </c>
      <c r="U48" s="202">
        <v>4.9000000000000004</v>
      </c>
      <c r="V48" s="202">
        <v>0.4</v>
      </c>
      <c r="W48" s="202">
        <v>0.53</v>
      </c>
      <c r="X48" s="202">
        <v>1.1599999999999999</v>
      </c>
      <c r="Y48" s="202">
        <v>0</v>
      </c>
      <c r="Z48" s="202">
        <v>1.1100000000000001</v>
      </c>
      <c r="AA48" s="202">
        <v>0.8</v>
      </c>
      <c r="AB48" s="202">
        <v>0</v>
      </c>
      <c r="AC48" s="202">
        <v>24.34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221.87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8.6999999999999993</v>
      </c>
      <c r="E49" s="202">
        <v>0</v>
      </c>
      <c r="F49" s="202">
        <v>0</v>
      </c>
      <c r="G49" s="202">
        <v>21.66</v>
      </c>
      <c r="H49" s="202">
        <v>0</v>
      </c>
      <c r="I49" s="202">
        <v>6.89</v>
      </c>
      <c r="J49" s="202">
        <v>20.85</v>
      </c>
      <c r="K49" s="202">
        <v>4.55</v>
      </c>
      <c r="L49" s="202">
        <v>375.64</v>
      </c>
      <c r="M49" s="202">
        <v>0.54</v>
      </c>
      <c r="N49" s="202">
        <v>1.4</v>
      </c>
      <c r="O49" s="202">
        <v>0</v>
      </c>
      <c r="P49" s="202">
        <v>1.32</v>
      </c>
      <c r="Q49" s="202">
        <v>2.97</v>
      </c>
      <c r="R49" s="202">
        <v>0.25</v>
      </c>
      <c r="S49" s="202">
        <v>0.31</v>
      </c>
      <c r="T49" s="202">
        <v>0</v>
      </c>
      <c r="U49" s="202">
        <v>4.9000000000000004</v>
      </c>
      <c r="V49" s="202">
        <v>0.21</v>
      </c>
      <c r="W49" s="202">
        <v>0.53</v>
      </c>
      <c r="X49" s="202">
        <v>1.1599999999999999</v>
      </c>
      <c r="Y49" s="202">
        <v>0</v>
      </c>
      <c r="Z49" s="202">
        <v>1.49</v>
      </c>
      <c r="AA49" s="202">
        <v>1.06</v>
      </c>
      <c r="AB49" s="202">
        <v>0</v>
      </c>
      <c r="AC49" s="202">
        <v>24.34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221.87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8.6999999999999993</v>
      </c>
      <c r="E50" s="202">
        <v>0</v>
      </c>
      <c r="F50" s="202">
        <v>0</v>
      </c>
      <c r="G50" s="202">
        <v>21.66</v>
      </c>
      <c r="H50" s="202">
        <v>0</v>
      </c>
      <c r="I50" s="202">
        <v>6.89</v>
      </c>
      <c r="J50" s="202">
        <v>20.85</v>
      </c>
      <c r="K50" s="202">
        <v>4.55</v>
      </c>
      <c r="L50" s="202">
        <v>375.64</v>
      </c>
      <c r="M50" s="202">
        <v>0.54</v>
      </c>
      <c r="N50" s="202">
        <v>1.4</v>
      </c>
      <c r="O50" s="202">
        <v>0</v>
      </c>
      <c r="P50" s="202">
        <v>1.32</v>
      </c>
      <c r="Q50" s="202">
        <v>2.97</v>
      </c>
      <c r="R50" s="202">
        <v>0.25</v>
      </c>
      <c r="S50" s="202">
        <v>0.31</v>
      </c>
      <c r="T50" s="202">
        <v>0</v>
      </c>
      <c r="U50" s="202">
        <v>4.9000000000000004</v>
      </c>
      <c r="V50" s="202">
        <v>0.21</v>
      </c>
      <c r="W50" s="202">
        <v>0.53</v>
      </c>
      <c r="X50" s="202">
        <v>1.1599999999999999</v>
      </c>
      <c r="Y50" s="202">
        <v>0</v>
      </c>
      <c r="Z50" s="202">
        <v>1.49</v>
      </c>
      <c r="AA50" s="202">
        <v>1.06</v>
      </c>
      <c r="AB50" s="202">
        <v>0</v>
      </c>
      <c r="AC50" s="202">
        <v>24.34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221.87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8.6</v>
      </c>
      <c r="E51" s="202">
        <v>0</v>
      </c>
      <c r="F51" s="202">
        <v>0</v>
      </c>
      <c r="G51" s="202">
        <v>21.66</v>
      </c>
      <c r="H51" s="202">
        <v>0</v>
      </c>
      <c r="I51" s="202">
        <v>6.89</v>
      </c>
      <c r="J51" s="202">
        <v>20.85</v>
      </c>
      <c r="K51" s="202">
        <v>4.55</v>
      </c>
      <c r="L51" s="202">
        <v>375.64</v>
      </c>
      <c r="M51" s="202">
        <v>0.54</v>
      </c>
      <c r="N51" s="202">
        <v>1.4</v>
      </c>
      <c r="O51" s="202">
        <v>0</v>
      </c>
      <c r="P51" s="202">
        <v>1.32</v>
      </c>
      <c r="Q51" s="202">
        <v>2.97</v>
      </c>
      <c r="R51" s="202">
        <v>0.25</v>
      </c>
      <c r="S51" s="202">
        <v>0.31</v>
      </c>
      <c r="T51" s="202">
        <v>0</v>
      </c>
      <c r="U51" s="202">
        <v>4.9000000000000004</v>
      </c>
      <c r="V51" s="202">
        <v>0.21</v>
      </c>
      <c r="W51" s="202">
        <v>0.53</v>
      </c>
      <c r="X51" s="202">
        <v>1.1599999999999999</v>
      </c>
      <c r="Y51" s="202">
        <v>0</v>
      </c>
      <c r="Z51" s="202">
        <v>1.49</v>
      </c>
      <c r="AA51" s="202">
        <v>1.06</v>
      </c>
      <c r="AB51" s="202">
        <v>0</v>
      </c>
      <c r="AC51" s="202">
        <v>24.34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217.52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8.6</v>
      </c>
      <c r="E52" s="202">
        <v>0</v>
      </c>
      <c r="F52" s="202">
        <v>0</v>
      </c>
      <c r="G52" s="202">
        <v>21.66</v>
      </c>
      <c r="H52" s="202">
        <v>0</v>
      </c>
      <c r="I52" s="202">
        <v>6.89</v>
      </c>
      <c r="J52" s="202">
        <v>20.85</v>
      </c>
      <c r="K52" s="202">
        <v>4.55</v>
      </c>
      <c r="L52" s="202">
        <v>375.64</v>
      </c>
      <c r="M52" s="202">
        <v>0.54</v>
      </c>
      <c r="N52" s="202">
        <v>1.4</v>
      </c>
      <c r="O52" s="202">
        <v>0</v>
      </c>
      <c r="P52" s="202">
        <v>1.32</v>
      </c>
      <c r="Q52" s="202">
        <v>2.97</v>
      </c>
      <c r="R52" s="202">
        <v>0.25</v>
      </c>
      <c r="S52" s="202">
        <v>0.31</v>
      </c>
      <c r="T52" s="202">
        <v>0</v>
      </c>
      <c r="U52" s="202">
        <v>4.9000000000000004</v>
      </c>
      <c r="V52" s="202">
        <v>0.21</v>
      </c>
      <c r="W52" s="202">
        <v>0.53</v>
      </c>
      <c r="X52" s="202">
        <v>1.1599999999999999</v>
      </c>
      <c r="Y52" s="202">
        <v>0</v>
      </c>
      <c r="Z52" s="202">
        <v>1.49</v>
      </c>
      <c r="AA52" s="202">
        <v>1.06</v>
      </c>
      <c r="AB52" s="202">
        <v>0</v>
      </c>
      <c r="AC52" s="202">
        <v>24.34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217.52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8.6</v>
      </c>
      <c r="E53" s="202">
        <v>0</v>
      </c>
      <c r="F53" s="202">
        <v>0</v>
      </c>
      <c r="G53" s="202">
        <v>21.66</v>
      </c>
      <c r="H53" s="202">
        <v>0</v>
      </c>
      <c r="I53" s="202">
        <v>6.89</v>
      </c>
      <c r="J53" s="202">
        <v>20.85</v>
      </c>
      <c r="K53" s="202">
        <v>4.41</v>
      </c>
      <c r="L53" s="202">
        <v>375.64</v>
      </c>
      <c r="M53" s="202">
        <v>0.54</v>
      </c>
      <c r="N53" s="202">
        <v>1.4</v>
      </c>
      <c r="O53" s="202">
        <v>0</v>
      </c>
      <c r="P53" s="202">
        <v>1.32</v>
      </c>
      <c r="Q53" s="202">
        <v>2.97</v>
      </c>
      <c r="R53" s="202">
        <v>1.6</v>
      </c>
      <c r="S53" s="202">
        <v>1.93</v>
      </c>
      <c r="T53" s="202">
        <v>0</v>
      </c>
      <c r="U53" s="202">
        <v>4.9000000000000004</v>
      </c>
      <c r="V53" s="202">
        <v>2.7</v>
      </c>
      <c r="W53" s="202">
        <v>0.53</v>
      </c>
      <c r="X53" s="202">
        <v>1.1599999999999999</v>
      </c>
      <c r="Y53" s="202">
        <v>0</v>
      </c>
      <c r="Z53" s="202">
        <v>16.850000000000001</v>
      </c>
      <c r="AA53" s="202">
        <v>11.32</v>
      </c>
      <c r="AB53" s="202">
        <v>0</v>
      </c>
      <c r="AC53" s="202">
        <v>24.34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217.52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8.6</v>
      </c>
      <c r="E54" s="202">
        <v>0</v>
      </c>
      <c r="F54" s="202">
        <v>0</v>
      </c>
      <c r="G54" s="202">
        <v>21.66</v>
      </c>
      <c r="H54" s="202">
        <v>0</v>
      </c>
      <c r="I54" s="202">
        <v>6.89</v>
      </c>
      <c r="J54" s="202">
        <v>20.85</v>
      </c>
      <c r="K54" s="202">
        <v>4.3600000000000003</v>
      </c>
      <c r="L54" s="202">
        <v>375.64</v>
      </c>
      <c r="M54" s="202">
        <v>0.54</v>
      </c>
      <c r="N54" s="202">
        <v>1.4</v>
      </c>
      <c r="O54" s="202">
        <v>0</v>
      </c>
      <c r="P54" s="202">
        <v>1.32</v>
      </c>
      <c r="Q54" s="202">
        <v>2.97</v>
      </c>
      <c r="R54" s="202">
        <v>3.06</v>
      </c>
      <c r="S54" s="202">
        <v>3.81</v>
      </c>
      <c r="T54" s="202">
        <v>0</v>
      </c>
      <c r="U54" s="202">
        <v>4.9000000000000004</v>
      </c>
      <c r="V54" s="202">
        <v>2.7</v>
      </c>
      <c r="W54" s="202">
        <v>0.53</v>
      </c>
      <c r="X54" s="202">
        <v>1.1599999999999999</v>
      </c>
      <c r="Y54" s="202">
        <v>0</v>
      </c>
      <c r="Z54" s="202">
        <v>16.850000000000001</v>
      </c>
      <c r="AA54" s="202">
        <v>11.32</v>
      </c>
      <c r="AB54" s="202">
        <v>0</v>
      </c>
      <c r="AC54" s="202">
        <v>24.34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217.52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8.6</v>
      </c>
      <c r="E55" s="202">
        <v>0</v>
      </c>
      <c r="F55" s="202">
        <v>0</v>
      </c>
      <c r="G55" s="202">
        <v>21.66</v>
      </c>
      <c r="H55" s="202">
        <v>0</v>
      </c>
      <c r="I55" s="202">
        <v>6.89</v>
      </c>
      <c r="J55" s="202">
        <v>20.85</v>
      </c>
      <c r="K55" s="202">
        <v>4.55</v>
      </c>
      <c r="L55" s="202">
        <v>375.64</v>
      </c>
      <c r="M55" s="202">
        <v>0.54</v>
      </c>
      <c r="N55" s="202">
        <v>1.4</v>
      </c>
      <c r="O55" s="202">
        <v>0</v>
      </c>
      <c r="P55" s="202">
        <v>1.32</v>
      </c>
      <c r="Q55" s="202">
        <v>2.97</v>
      </c>
      <c r="R55" s="202">
        <v>3.06</v>
      </c>
      <c r="S55" s="202">
        <v>3.81</v>
      </c>
      <c r="T55" s="202">
        <v>0</v>
      </c>
      <c r="U55" s="202">
        <v>4.9000000000000004</v>
      </c>
      <c r="V55" s="202">
        <v>2.7</v>
      </c>
      <c r="W55" s="202">
        <v>0.53</v>
      </c>
      <c r="X55" s="202">
        <v>1.1599999999999999</v>
      </c>
      <c r="Y55" s="202">
        <v>0</v>
      </c>
      <c r="Z55" s="202">
        <v>16.850000000000001</v>
      </c>
      <c r="AA55" s="202">
        <v>11.32</v>
      </c>
      <c r="AB55" s="202">
        <v>0</v>
      </c>
      <c r="AC55" s="202">
        <v>24.34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217.52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8.6</v>
      </c>
      <c r="E56" s="202">
        <v>0</v>
      </c>
      <c r="F56" s="202">
        <v>0</v>
      </c>
      <c r="G56" s="202">
        <v>21.66</v>
      </c>
      <c r="H56" s="202">
        <v>0</v>
      </c>
      <c r="I56" s="202">
        <v>6.89</v>
      </c>
      <c r="J56" s="202">
        <v>20.85</v>
      </c>
      <c r="K56" s="202">
        <v>4.55</v>
      </c>
      <c r="L56" s="202">
        <v>375.64</v>
      </c>
      <c r="M56" s="202">
        <v>0.54</v>
      </c>
      <c r="N56" s="202">
        <v>1.4</v>
      </c>
      <c r="O56" s="202">
        <v>0</v>
      </c>
      <c r="P56" s="202">
        <v>1.32</v>
      </c>
      <c r="Q56" s="202">
        <v>2.97</v>
      </c>
      <c r="R56" s="202">
        <v>3.06</v>
      </c>
      <c r="S56" s="202">
        <v>3.81</v>
      </c>
      <c r="T56" s="202">
        <v>0</v>
      </c>
      <c r="U56" s="202">
        <v>4.9000000000000004</v>
      </c>
      <c r="V56" s="202">
        <v>2.7</v>
      </c>
      <c r="W56" s="202">
        <v>0.53</v>
      </c>
      <c r="X56" s="202">
        <v>1.1599999999999999</v>
      </c>
      <c r="Y56" s="202">
        <v>0</v>
      </c>
      <c r="Z56" s="202">
        <v>16.850000000000001</v>
      </c>
      <c r="AA56" s="202">
        <v>11.32</v>
      </c>
      <c r="AB56" s="202">
        <v>0</v>
      </c>
      <c r="AC56" s="202">
        <v>24.34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217.52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8.6</v>
      </c>
      <c r="E57" s="202">
        <v>0</v>
      </c>
      <c r="F57" s="202">
        <v>0</v>
      </c>
      <c r="G57" s="202">
        <v>21.66</v>
      </c>
      <c r="H57" s="202">
        <v>0</v>
      </c>
      <c r="I57" s="202">
        <v>6.89</v>
      </c>
      <c r="J57" s="202">
        <v>20.85</v>
      </c>
      <c r="K57" s="202">
        <v>4.55</v>
      </c>
      <c r="L57" s="202">
        <v>375.64</v>
      </c>
      <c r="M57" s="202">
        <v>0.54</v>
      </c>
      <c r="N57" s="202">
        <v>1.4</v>
      </c>
      <c r="O57" s="202">
        <v>0</v>
      </c>
      <c r="P57" s="202">
        <v>1.32</v>
      </c>
      <c r="Q57" s="202">
        <v>2.97</v>
      </c>
      <c r="R57" s="202">
        <v>3.06</v>
      </c>
      <c r="S57" s="202">
        <v>3.81</v>
      </c>
      <c r="T57" s="202">
        <v>0</v>
      </c>
      <c r="U57" s="202">
        <v>4.9000000000000004</v>
      </c>
      <c r="V57" s="202">
        <v>2.7</v>
      </c>
      <c r="W57" s="202">
        <v>0.53</v>
      </c>
      <c r="X57" s="202">
        <v>1.1599999999999999</v>
      </c>
      <c r="Y57" s="202">
        <v>0</v>
      </c>
      <c r="Z57" s="202">
        <v>16.850000000000001</v>
      </c>
      <c r="AA57" s="202">
        <v>11.32</v>
      </c>
      <c r="AB57" s="202">
        <v>0</v>
      </c>
      <c r="AC57" s="202">
        <v>24.34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217.52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8.6</v>
      </c>
      <c r="E58" s="202">
        <v>0</v>
      </c>
      <c r="F58" s="202">
        <v>0</v>
      </c>
      <c r="G58" s="202">
        <v>21.66</v>
      </c>
      <c r="H58" s="202">
        <v>0</v>
      </c>
      <c r="I58" s="202">
        <v>6.89</v>
      </c>
      <c r="J58" s="202">
        <v>20.85</v>
      </c>
      <c r="K58" s="202">
        <v>4.55</v>
      </c>
      <c r="L58" s="202">
        <v>375.64</v>
      </c>
      <c r="M58" s="202">
        <v>0.54</v>
      </c>
      <c r="N58" s="202">
        <v>1.4</v>
      </c>
      <c r="O58" s="202">
        <v>0</v>
      </c>
      <c r="P58" s="202">
        <v>1.32</v>
      </c>
      <c r="Q58" s="202">
        <v>2.97</v>
      </c>
      <c r="R58" s="202">
        <v>3.06</v>
      </c>
      <c r="S58" s="202">
        <v>3.81</v>
      </c>
      <c r="T58" s="202">
        <v>0</v>
      </c>
      <c r="U58" s="202">
        <v>4.9000000000000004</v>
      </c>
      <c r="V58" s="202">
        <v>2.7</v>
      </c>
      <c r="W58" s="202">
        <v>0.53</v>
      </c>
      <c r="X58" s="202">
        <v>1.1599999999999999</v>
      </c>
      <c r="Y58" s="202">
        <v>0</v>
      </c>
      <c r="Z58" s="202">
        <v>16.850000000000001</v>
      </c>
      <c r="AA58" s="202">
        <v>11.32</v>
      </c>
      <c r="AB58" s="202">
        <v>0</v>
      </c>
      <c r="AC58" s="202">
        <v>24.34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217.52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8.57</v>
      </c>
      <c r="E59" s="202">
        <v>0</v>
      </c>
      <c r="F59" s="202">
        <v>0</v>
      </c>
      <c r="G59" s="202">
        <v>21.66</v>
      </c>
      <c r="H59" s="202">
        <v>0</v>
      </c>
      <c r="I59" s="202">
        <v>6.89</v>
      </c>
      <c r="J59" s="202">
        <v>20.85</v>
      </c>
      <c r="K59" s="202">
        <v>4.55</v>
      </c>
      <c r="L59" s="202">
        <v>374.7</v>
      </c>
      <c r="M59" s="202">
        <v>0.54</v>
      </c>
      <c r="N59" s="202">
        <v>1.4</v>
      </c>
      <c r="O59" s="202">
        <v>0</v>
      </c>
      <c r="P59" s="202">
        <v>1.32</v>
      </c>
      <c r="Q59" s="202">
        <v>2.79</v>
      </c>
      <c r="R59" s="202">
        <v>3.06</v>
      </c>
      <c r="S59" s="202">
        <v>3.81</v>
      </c>
      <c r="T59" s="202">
        <v>0</v>
      </c>
      <c r="U59" s="202">
        <v>4.9000000000000004</v>
      </c>
      <c r="V59" s="202">
        <v>0.21</v>
      </c>
      <c r="W59" s="202">
        <v>0.53</v>
      </c>
      <c r="X59" s="202">
        <v>1.1599999999999999</v>
      </c>
      <c r="Y59" s="202">
        <v>0</v>
      </c>
      <c r="Z59" s="202">
        <v>1.49</v>
      </c>
      <c r="AA59" s="202">
        <v>0.12</v>
      </c>
      <c r="AB59" s="202">
        <v>0</v>
      </c>
      <c r="AC59" s="202">
        <v>24.34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217.52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8.57</v>
      </c>
      <c r="E60" s="202">
        <v>0</v>
      </c>
      <c r="F60" s="202">
        <v>0</v>
      </c>
      <c r="G60" s="202">
        <v>21.66</v>
      </c>
      <c r="H60" s="202">
        <v>0</v>
      </c>
      <c r="I60" s="202">
        <v>6.89</v>
      </c>
      <c r="J60" s="202">
        <v>20.85</v>
      </c>
      <c r="K60" s="202">
        <v>4.55</v>
      </c>
      <c r="L60" s="202">
        <v>374.7</v>
      </c>
      <c r="M60" s="202">
        <v>0.54</v>
      </c>
      <c r="N60" s="202">
        <v>1.4</v>
      </c>
      <c r="O60" s="202">
        <v>0</v>
      </c>
      <c r="P60" s="202">
        <v>1.32</v>
      </c>
      <c r="Q60" s="202">
        <v>2.79</v>
      </c>
      <c r="R60" s="202">
        <v>3.06</v>
      </c>
      <c r="S60" s="202">
        <v>3.81</v>
      </c>
      <c r="T60" s="202">
        <v>0</v>
      </c>
      <c r="U60" s="202">
        <v>4.9000000000000004</v>
      </c>
      <c r="V60" s="202">
        <v>0.21</v>
      </c>
      <c r="W60" s="202">
        <v>0.53</v>
      </c>
      <c r="X60" s="202">
        <v>1.1599999999999999</v>
      </c>
      <c r="Y60" s="202">
        <v>0</v>
      </c>
      <c r="Z60" s="202">
        <v>1.49</v>
      </c>
      <c r="AA60" s="202">
        <v>0.12</v>
      </c>
      <c r="AB60" s="202">
        <v>0</v>
      </c>
      <c r="AC60" s="202">
        <v>24.34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217.52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8.57</v>
      </c>
      <c r="E61" s="202">
        <v>0</v>
      </c>
      <c r="F61" s="202">
        <v>0</v>
      </c>
      <c r="G61" s="202">
        <v>21.66</v>
      </c>
      <c r="H61" s="202">
        <v>0</v>
      </c>
      <c r="I61" s="202">
        <v>6.89</v>
      </c>
      <c r="J61" s="202">
        <v>20.85</v>
      </c>
      <c r="K61" s="202">
        <v>4.55</v>
      </c>
      <c r="L61" s="202">
        <v>374.7</v>
      </c>
      <c r="M61" s="202">
        <v>0.54</v>
      </c>
      <c r="N61" s="202">
        <v>1.4</v>
      </c>
      <c r="O61" s="202">
        <v>0</v>
      </c>
      <c r="P61" s="202">
        <v>1.32</v>
      </c>
      <c r="Q61" s="202">
        <v>2.79</v>
      </c>
      <c r="R61" s="202">
        <v>3.06</v>
      </c>
      <c r="S61" s="202">
        <v>3.81</v>
      </c>
      <c r="T61" s="202">
        <v>0</v>
      </c>
      <c r="U61" s="202">
        <v>4.9000000000000004</v>
      </c>
      <c r="V61" s="202">
        <v>0.21</v>
      </c>
      <c r="W61" s="202">
        <v>0.53</v>
      </c>
      <c r="X61" s="202">
        <v>1.1599999999999999</v>
      </c>
      <c r="Y61" s="202">
        <v>0</v>
      </c>
      <c r="Z61" s="202">
        <v>1.49</v>
      </c>
      <c r="AA61" s="202">
        <v>0.12</v>
      </c>
      <c r="AB61" s="202">
        <v>0</v>
      </c>
      <c r="AC61" s="202">
        <v>24.34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217.52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8.57</v>
      </c>
      <c r="E62" s="202">
        <v>0</v>
      </c>
      <c r="F62" s="202">
        <v>0</v>
      </c>
      <c r="G62" s="202">
        <v>21.66</v>
      </c>
      <c r="H62" s="202">
        <v>0</v>
      </c>
      <c r="I62" s="202">
        <v>6.89</v>
      </c>
      <c r="J62" s="202">
        <v>20.85</v>
      </c>
      <c r="K62" s="202">
        <v>4.55</v>
      </c>
      <c r="L62" s="202">
        <v>374.7</v>
      </c>
      <c r="M62" s="202">
        <v>0.54</v>
      </c>
      <c r="N62" s="202">
        <v>1.4</v>
      </c>
      <c r="O62" s="202">
        <v>0</v>
      </c>
      <c r="P62" s="202">
        <v>1.32</v>
      </c>
      <c r="Q62" s="202">
        <v>2.79</v>
      </c>
      <c r="R62" s="202">
        <v>3.06</v>
      </c>
      <c r="S62" s="202">
        <v>3.81</v>
      </c>
      <c r="T62" s="202">
        <v>0</v>
      </c>
      <c r="U62" s="202">
        <v>4.9000000000000004</v>
      </c>
      <c r="V62" s="202">
        <v>0.21</v>
      </c>
      <c r="W62" s="202">
        <v>0.53</v>
      </c>
      <c r="X62" s="202">
        <v>1.1599999999999999</v>
      </c>
      <c r="Y62" s="202">
        <v>0</v>
      </c>
      <c r="Z62" s="202">
        <v>1.49</v>
      </c>
      <c r="AA62" s="202">
        <v>0.12</v>
      </c>
      <c r="AB62" s="202">
        <v>0</v>
      </c>
      <c r="AC62" s="202">
        <v>24.34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217.52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8.57</v>
      </c>
      <c r="E63" s="202">
        <v>0</v>
      </c>
      <c r="F63" s="202">
        <v>0</v>
      </c>
      <c r="G63" s="202">
        <v>21.66</v>
      </c>
      <c r="H63" s="202">
        <v>0</v>
      </c>
      <c r="I63" s="202">
        <v>6.89</v>
      </c>
      <c r="J63" s="202">
        <v>20.85</v>
      </c>
      <c r="K63" s="202">
        <v>4.55</v>
      </c>
      <c r="L63" s="202">
        <v>375.64</v>
      </c>
      <c r="M63" s="202">
        <v>0.54</v>
      </c>
      <c r="N63" s="202">
        <v>1.4</v>
      </c>
      <c r="O63" s="202">
        <v>0</v>
      </c>
      <c r="P63" s="202">
        <v>1.32</v>
      </c>
      <c r="Q63" s="202">
        <v>3.17</v>
      </c>
      <c r="R63" s="202">
        <v>0.25</v>
      </c>
      <c r="S63" s="202">
        <v>1.49</v>
      </c>
      <c r="T63" s="202">
        <v>0</v>
      </c>
      <c r="U63" s="202">
        <v>4.9000000000000004</v>
      </c>
      <c r="V63" s="202">
        <v>0.21</v>
      </c>
      <c r="W63" s="202">
        <v>0.53</v>
      </c>
      <c r="X63" s="202">
        <v>1.1599999999999999</v>
      </c>
      <c r="Y63" s="202">
        <v>0</v>
      </c>
      <c r="Z63" s="202">
        <v>1.49</v>
      </c>
      <c r="AA63" s="202">
        <v>1.06</v>
      </c>
      <c r="AB63" s="202">
        <v>0</v>
      </c>
      <c r="AC63" s="202">
        <v>24.34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217.52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8.57</v>
      </c>
      <c r="E64" s="202">
        <v>0</v>
      </c>
      <c r="F64" s="202">
        <v>0</v>
      </c>
      <c r="G64" s="202">
        <v>21.66</v>
      </c>
      <c r="H64" s="202">
        <v>0</v>
      </c>
      <c r="I64" s="202">
        <v>6.89</v>
      </c>
      <c r="J64" s="202">
        <v>20.85</v>
      </c>
      <c r="K64" s="202">
        <v>4.55</v>
      </c>
      <c r="L64" s="202">
        <v>375.64</v>
      </c>
      <c r="M64" s="202">
        <v>0.54</v>
      </c>
      <c r="N64" s="202">
        <v>1.4</v>
      </c>
      <c r="O64" s="202">
        <v>0</v>
      </c>
      <c r="P64" s="202">
        <v>1.32</v>
      </c>
      <c r="Q64" s="202">
        <v>2.97</v>
      </c>
      <c r="R64" s="202">
        <v>0.25</v>
      </c>
      <c r="S64" s="202">
        <v>0.31</v>
      </c>
      <c r="T64" s="202">
        <v>0</v>
      </c>
      <c r="U64" s="202">
        <v>4.9000000000000004</v>
      </c>
      <c r="V64" s="202">
        <v>0.21</v>
      </c>
      <c r="W64" s="202">
        <v>0.53</v>
      </c>
      <c r="X64" s="202">
        <v>1.1599999999999999</v>
      </c>
      <c r="Y64" s="202">
        <v>0</v>
      </c>
      <c r="Z64" s="202">
        <v>1.49</v>
      </c>
      <c r="AA64" s="202">
        <v>1.06</v>
      </c>
      <c r="AB64" s="202">
        <v>0</v>
      </c>
      <c r="AC64" s="202">
        <v>24.34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217.52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8.57</v>
      </c>
      <c r="E65" s="202">
        <v>0</v>
      </c>
      <c r="F65" s="202">
        <v>0</v>
      </c>
      <c r="G65" s="202">
        <v>21.66</v>
      </c>
      <c r="H65" s="202">
        <v>0</v>
      </c>
      <c r="I65" s="202">
        <v>6.89</v>
      </c>
      <c r="J65" s="202">
        <v>20.85</v>
      </c>
      <c r="K65" s="202">
        <v>4.55</v>
      </c>
      <c r="L65" s="202">
        <v>375.64</v>
      </c>
      <c r="M65" s="202">
        <v>0.54</v>
      </c>
      <c r="N65" s="202">
        <v>1.4</v>
      </c>
      <c r="O65" s="202">
        <v>0</v>
      </c>
      <c r="P65" s="202">
        <v>1.32</v>
      </c>
      <c r="Q65" s="202">
        <v>2.97</v>
      </c>
      <c r="R65" s="202">
        <v>0.25</v>
      </c>
      <c r="S65" s="202">
        <v>0.31</v>
      </c>
      <c r="T65" s="202">
        <v>0</v>
      </c>
      <c r="U65" s="202">
        <v>4.9000000000000004</v>
      </c>
      <c r="V65" s="202">
        <v>0.21</v>
      </c>
      <c r="W65" s="202">
        <v>0.53</v>
      </c>
      <c r="X65" s="202">
        <v>1.1599999999999999</v>
      </c>
      <c r="Y65" s="202">
        <v>0</v>
      </c>
      <c r="Z65" s="202">
        <v>1.49</v>
      </c>
      <c r="AA65" s="202">
        <v>1.06</v>
      </c>
      <c r="AB65" s="202">
        <v>0</v>
      </c>
      <c r="AC65" s="202">
        <v>24.34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217.52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8.57</v>
      </c>
      <c r="E66" s="202">
        <v>0</v>
      </c>
      <c r="F66" s="202">
        <v>0</v>
      </c>
      <c r="G66" s="202">
        <v>21.66</v>
      </c>
      <c r="H66" s="202">
        <v>0</v>
      </c>
      <c r="I66" s="202">
        <v>6.89</v>
      </c>
      <c r="J66" s="202">
        <v>20.85</v>
      </c>
      <c r="K66" s="202">
        <v>4.55</v>
      </c>
      <c r="L66" s="202">
        <v>319.86</v>
      </c>
      <c r="M66" s="202">
        <v>0.54</v>
      </c>
      <c r="N66" s="202">
        <v>1.4</v>
      </c>
      <c r="O66" s="202">
        <v>0</v>
      </c>
      <c r="P66" s="202">
        <v>1.32</v>
      </c>
      <c r="Q66" s="202">
        <v>2.97</v>
      </c>
      <c r="R66" s="202">
        <v>0.25</v>
      </c>
      <c r="S66" s="202">
        <v>0.31</v>
      </c>
      <c r="T66" s="202">
        <v>0</v>
      </c>
      <c r="U66" s="202">
        <v>4.9000000000000004</v>
      </c>
      <c r="V66" s="202">
        <v>0.21</v>
      </c>
      <c r="W66" s="202">
        <v>0.53</v>
      </c>
      <c r="X66" s="202">
        <v>1.1599999999999999</v>
      </c>
      <c r="Y66" s="202">
        <v>0</v>
      </c>
      <c r="Z66" s="202">
        <v>1.49</v>
      </c>
      <c r="AA66" s="202">
        <v>1.06</v>
      </c>
      <c r="AB66" s="202">
        <v>0</v>
      </c>
      <c r="AC66" s="202">
        <v>24.34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217.52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8.6</v>
      </c>
      <c r="E67" s="202">
        <v>0</v>
      </c>
      <c r="F67" s="202">
        <v>0</v>
      </c>
      <c r="G67" s="202">
        <v>21.66</v>
      </c>
      <c r="H67" s="202">
        <v>0</v>
      </c>
      <c r="I67" s="202">
        <v>6.89</v>
      </c>
      <c r="J67" s="202">
        <v>20.85</v>
      </c>
      <c r="K67" s="202">
        <v>4.55</v>
      </c>
      <c r="L67" s="202">
        <v>339.09</v>
      </c>
      <c r="M67" s="202">
        <v>0.54</v>
      </c>
      <c r="N67" s="202">
        <v>1.4</v>
      </c>
      <c r="O67" s="202">
        <v>0</v>
      </c>
      <c r="P67" s="202">
        <v>1.32</v>
      </c>
      <c r="Q67" s="202">
        <v>2.46</v>
      </c>
      <c r="R67" s="202">
        <v>0.25</v>
      </c>
      <c r="S67" s="202">
        <v>0.31</v>
      </c>
      <c r="T67" s="202">
        <v>0</v>
      </c>
      <c r="U67" s="202">
        <v>4.9000000000000004</v>
      </c>
      <c r="V67" s="202">
        <v>0.21</v>
      </c>
      <c r="W67" s="202">
        <v>0.53</v>
      </c>
      <c r="X67" s="202">
        <v>1.1599999999999999</v>
      </c>
      <c r="Y67" s="202">
        <v>0</v>
      </c>
      <c r="Z67" s="202">
        <v>1.49</v>
      </c>
      <c r="AA67" s="202">
        <v>1.06</v>
      </c>
      <c r="AB67" s="202">
        <v>0</v>
      </c>
      <c r="AC67" s="202">
        <v>24.34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217.52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8.6</v>
      </c>
      <c r="E68" s="202">
        <v>0</v>
      </c>
      <c r="F68" s="202">
        <v>0</v>
      </c>
      <c r="G68" s="202">
        <v>21.66</v>
      </c>
      <c r="H68" s="202">
        <v>0</v>
      </c>
      <c r="I68" s="202">
        <v>6.89</v>
      </c>
      <c r="J68" s="202">
        <v>20.85</v>
      </c>
      <c r="K68" s="202">
        <v>4.55</v>
      </c>
      <c r="L68" s="202">
        <v>329.48</v>
      </c>
      <c r="M68" s="202">
        <v>0.54</v>
      </c>
      <c r="N68" s="202">
        <v>1.4</v>
      </c>
      <c r="O68" s="202">
        <v>0</v>
      </c>
      <c r="P68" s="202">
        <v>1.32</v>
      </c>
      <c r="Q68" s="202">
        <v>2.46</v>
      </c>
      <c r="R68" s="202">
        <v>0.25</v>
      </c>
      <c r="S68" s="202">
        <v>0.31</v>
      </c>
      <c r="T68" s="202">
        <v>0</v>
      </c>
      <c r="U68" s="202">
        <v>4.9000000000000004</v>
      </c>
      <c r="V68" s="202">
        <v>0.21</v>
      </c>
      <c r="W68" s="202">
        <v>0.53</v>
      </c>
      <c r="X68" s="202">
        <v>1.1599999999999999</v>
      </c>
      <c r="Y68" s="202">
        <v>0</v>
      </c>
      <c r="Z68" s="202">
        <v>1.49</v>
      </c>
      <c r="AA68" s="202">
        <v>1.06</v>
      </c>
      <c r="AB68" s="202">
        <v>0</v>
      </c>
      <c r="AC68" s="202">
        <v>24.34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217.52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8.6</v>
      </c>
      <c r="E69" s="202">
        <v>0</v>
      </c>
      <c r="F69" s="202">
        <v>0</v>
      </c>
      <c r="G69" s="202">
        <v>21.66</v>
      </c>
      <c r="H69" s="202">
        <v>0</v>
      </c>
      <c r="I69" s="202">
        <v>6.89</v>
      </c>
      <c r="J69" s="202">
        <v>20.85</v>
      </c>
      <c r="K69" s="202">
        <v>4.55</v>
      </c>
      <c r="L69" s="202">
        <v>375.64</v>
      </c>
      <c r="M69" s="202">
        <v>0.54</v>
      </c>
      <c r="N69" s="202">
        <v>1.4</v>
      </c>
      <c r="O69" s="202">
        <v>0</v>
      </c>
      <c r="P69" s="202">
        <v>1.32</v>
      </c>
      <c r="Q69" s="202">
        <v>2.46</v>
      </c>
      <c r="R69" s="202">
        <v>0.25</v>
      </c>
      <c r="S69" s="202">
        <v>0.31</v>
      </c>
      <c r="T69" s="202">
        <v>0</v>
      </c>
      <c r="U69" s="202">
        <v>4.9000000000000004</v>
      </c>
      <c r="V69" s="202">
        <v>0.21</v>
      </c>
      <c r="W69" s="202">
        <v>0.53</v>
      </c>
      <c r="X69" s="202">
        <v>1.1599999999999999</v>
      </c>
      <c r="Y69" s="202">
        <v>0</v>
      </c>
      <c r="Z69" s="202">
        <v>1.49</v>
      </c>
      <c r="AA69" s="202">
        <v>1.06</v>
      </c>
      <c r="AB69" s="202">
        <v>0</v>
      </c>
      <c r="AC69" s="202">
        <v>24.34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217.52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8.6</v>
      </c>
      <c r="E70" s="202">
        <v>0</v>
      </c>
      <c r="F70" s="202">
        <v>0</v>
      </c>
      <c r="G70" s="202">
        <v>21.66</v>
      </c>
      <c r="H70" s="202">
        <v>0</v>
      </c>
      <c r="I70" s="202">
        <v>6.89</v>
      </c>
      <c r="J70" s="202">
        <v>20.85</v>
      </c>
      <c r="K70" s="202">
        <v>4.55</v>
      </c>
      <c r="L70" s="202">
        <v>375.64</v>
      </c>
      <c r="M70" s="202">
        <v>0.54</v>
      </c>
      <c r="N70" s="202">
        <v>1.4</v>
      </c>
      <c r="O70" s="202">
        <v>0</v>
      </c>
      <c r="P70" s="202">
        <v>1.32</v>
      </c>
      <c r="Q70" s="202">
        <v>2.46</v>
      </c>
      <c r="R70" s="202">
        <v>0.25</v>
      </c>
      <c r="S70" s="202">
        <v>0.31</v>
      </c>
      <c r="T70" s="202">
        <v>0</v>
      </c>
      <c r="U70" s="202">
        <v>4.9000000000000004</v>
      </c>
      <c r="V70" s="202">
        <v>0.21</v>
      </c>
      <c r="W70" s="202">
        <v>0.53</v>
      </c>
      <c r="X70" s="202">
        <v>1.1599999999999999</v>
      </c>
      <c r="Y70" s="202">
        <v>0</v>
      </c>
      <c r="Z70" s="202">
        <v>1.49</v>
      </c>
      <c r="AA70" s="202">
        <v>1.06</v>
      </c>
      <c r="AB70" s="202">
        <v>0</v>
      </c>
      <c r="AC70" s="202">
        <v>24.34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217.52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8.6</v>
      </c>
      <c r="E71" s="202">
        <v>0</v>
      </c>
      <c r="F71" s="202">
        <v>0</v>
      </c>
      <c r="G71" s="202">
        <v>21.66</v>
      </c>
      <c r="H71" s="202">
        <v>0</v>
      </c>
      <c r="I71" s="202">
        <v>6.89</v>
      </c>
      <c r="J71" s="202">
        <v>20.85</v>
      </c>
      <c r="K71" s="202">
        <v>4.54</v>
      </c>
      <c r="L71" s="202">
        <v>319.45999999999998</v>
      </c>
      <c r="M71" s="202">
        <v>0.54</v>
      </c>
      <c r="N71" s="202">
        <v>1.4</v>
      </c>
      <c r="O71" s="202">
        <v>0</v>
      </c>
      <c r="P71" s="202">
        <v>1.32</v>
      </c>
      <c r="Q71" s="202">
        <v>0.31</v>
      </c>
      <c r="R71" s="202">
        <v>0.25</v>
      </c>
      <c r="S71" s="202">
        <v>0.31</v>
      </c>
      <c r="T71" s="202">
        <v>0</v>
      </c>
      <c r="U71" s="202">
        <v>4.9000000000000004</v>
      </c>
      <c r="V71" s="202">
        <v>0.21</v>
      </c>
      <c r="W71" s="202">
        <v>0.53</v>
      </c>
      <c r="X71" s="202">
        <v>1.1599999999999999</v>
      </c>
      <c r="Y71" s="202">
        <v>0</v>
      </c>
      <c r="Z71" s="202">
        <v>1.49</v>
      </c>
      <c r="AA71" s="202">
        <v>1.06</v>
      </c>
      <c r="AB71" s="202">
        <v>0</v>
      </c>
      <c r="AC71" s="202">
        <v>24.34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217.52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8.6</v>
      </c>
      <c r="E72" s="202">
        <v>0</v>
      </c>
      <c r="F72" s="202">
        <v>0</v>
      </c>
      <c r="G72" s="202">
        <v>21.66</v>
      </c>
      <c r="H72" s="202">
        <v>0</v>
      </c>
      <c r="I72" s="202">
        <v>6.89</v>
      </c>
      <c r="J72" s="202">
        <v>20.85</v>
      </c>
      <c r="K72" s="202">
        <v>4.54</v>
      </c>
      <c r="L72" s="202">
        <v>218.51</v>
      </c>
      <c r="M72" s="202">
        <v>0.54</v>
      </c>
      <c r="N72" s="202">
        <v>1.4</v>
      </c>
      <c r="O72" s="202">
        <v>0</v>
      </c>
      <c r="P72" s="202">
        <v>1.32</v>
      </c>
      <c r="Q72" s="202">
        <v>0.24</v>
      </c>
      <c r="R72" s="202">
        <v>0.25</v>
      </c>
      <c r="S72" s="202">
        <v>0.31</v>
      </c>
      <c r="T72" s="202">
        <v>0</v>
      </c>
      <c r="U72" s="202">
        <v>4.9000000000000004</v>
      </c>
      <c r="V72" s="202">
        <v>0.21</v>
      </c>
      <c r="W72" s="202">
        <v>0.53</v>
      </c>
      <c r="X72" s="202">
        <v>1.1599999999999999</v>
      </c>
      <c r="Y72" s="202">
        <v>0</v>
      </c>
      <c r="Z72" s="202">
        <v>1.49</v>
      </c>
      <c r="AA72" s="202">
        <v>1.06</v>
      </c>
      <c r="AB72" s="202">
        <v>0</v>
      </c>
      <c r="AC72" s="202">
        <v>24.34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217.52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8.6</v>
      </c>
      <c r="E73" s="202">
        <v>0</v>
      </c>
      <c r="F73" s="202">
        <v>0</v>
      </c>
      <c r="G73" s="202">
        <v>21.66</v>
      </c>
      <c r="H73" s="202">
        <v>0</v>
      </c>
      <c r="I73" s="202">
        <v>6.89</v>
      </c>
      <c r="J73" s="202">
        <v>20.85</v>
      </c>
      <c r="K73" s="202">
        <v>4.54</v>
      </c>
      <c r="L73" s="202">
        <v>206.38</v>
      </c>
      <c r="M73" s="202">
        <v>0.54</v>
      </c>
      <c r="N73" s="202">
        <v>1.4</v>
      </c>
      <c r="O73" s="202">
        <v>0</v>
      </c>
      <c r="P73" s="202">
        <v>1.32</v>
      </c>
      <c r="Q73" s="202">
        <v>0.24</v>
      </c>
      <c r="R73" s="202">
        <v>0.25</v>
      </c>
      <c r="S73" s="202">
        <v>0.31</v>
      </c>
      <c r="T73" s="202">
        <v>0</v>
      </c>
      <c r="U73" s="202">
        <v>4.9000000000000004</v>
      </c>
      <c r="V73" s="202">
        <v>0.21</v>
      </c>
      <c r="W73" s="202">
        <v>0.53</v>
      </c>
      <c r="X73" s="202">
        <v>1.1599999999999999</v>
      </c>
      <c r="Y73" s="202">
        <v>0</v>
      </c>
      <c r="Z73" s="202">
        <v>1.49</v>
      </c>
      <c r="AA73" s="202">
        <v>1.06</v>
      </c>
      <c r="AB73" s="202">
        <v>0</v>
      </c>
      <c r="AC73" s="202">
        <v>24.34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217.52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8.6</v>
      </c>
      <c r="E74" s="202">
        <v>0</v>
      </c>
      <c r="F74" s="202">
        <v>0</v>
      </c>
      <c r="G74" s="202">
        <v>21.66</v>
      </c>
      <c r="H74" s="202">
        <v>0</v>
      </c>
      <c r="I74" s="202">
        <v>6.89</v>
      </c>
      <c r="J74" s="202">
        <v>20.85</v>
      </c>
      <c r="K74" s="202">
        <v>4.54</v>
      </c>
      <c r="L74" s="202">
        <v>206.38</v>
      </c>
      <c r="M74" s="202">
        <v>0.54</v>
      </c>
      <c r="N74" s="202">
        <v>1.4</v>
      </c>
      <c r="O74" s="202">
        <v>0</v>
      </c>
      <c r="P74" s="202">
        <v>1.32</v>
      </c>
      <c r="Q74" s="202">
        <v>0.24</v>
      </c>
      <c r="R74" s="202">
        <v>0.25</v>
      </c>
      <c r="S74" s="202">
        <v>0.31</v>
      </c>
      <c r="T74" s="202">
        <v>0</v>
      </c>
      <c r="U74" s="202">
        <v>4.9000000000000004</v>
      </c>
      <c r="V74" s="202">
        <v>0.21</v>
      </c>
      <c r="W74" s="202">
        <v>0.53</v>
      </c>
      <c r="X74" s="202">
        <v>1.1599999999999999</v>
      </c>
      <c r="Y74" s="202">
        <v>0</v>
      </c>
      <c r="Z74" s="202">
        <v>1.49</v>
      </c>
      <c r="AA74" s="202">
        <v>1.06</v>
      </c>
      <c r="AB74" s="202">
        <v>0</v>
      </c>
      <c r="AC74" s="202">
        <v>24.34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217.52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8.6999999999999993</v>
      </c>
      <c r="E75" s="202">
        <v>0</v>
      </c>
      <c r="F75" s="202">
        <v>0</v>
      </c>
      <c r="G75" s="202">
        <v>21.66</v>
      </c>
      <c r="H75" s="202">
        <v>0</v>
      </c>
      <c r="I75" s="202">
        <v>6.89</v>
      </c>
      <c r="J75" s="202">
        <v>20.85</v>
      </c>
      <c r="K75" s="202">
        <v>4.54</v>
      </c>
      <c r="L75" s="202">
        <v>206.38</v>
      </c>
      <c r="M75" s="202">
        <v>0.54</v>
      </c>
      <c r="N75" s="202">
        <v>1.4</v>
      </c>
      <c r="O75" s="202">
        <v>0</v>
      </c>
      <c r="P75" s="202">
        <v>1.32</v>
      </c>
      <c r="Q75" s="202">
        <v>0.24</v>
      </c>
      <c r="R75" s="202">
        <v>0.25</v>
      </c>
      <c r="S75" s="202">
        <v>0.31</v>
      </c>
      <c r="T75" s="202">
        <v>0</v>
      </c>
      <c r="U75" s="202">
        <v>4.9000000000000004</v>
      </c>
      <c r="V75" s="202">
        <v>0.21</v>
      </c>
      <c r="W75" s="202">
        <v>0.53</v>
      </c>
      <c r="X75" s="202">
        <v>1.1599999999999999</v>
      </c>
      <c r="Y75" s="202">
        <v>0</v>
      </c>
      <c r="Z75" s="202">
        <v>1.49</v>
      </c>
      <c r="AA75" s="202">
        <v>0.85</v>
      </c>
      <c r="AB75" s="202">
        <v>0</v>
      </c>
      <c r="AC75" s="202">
        <v>24.35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219.7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8.6999999999999993</v>
      </c>
      <c r="E76" s="202">
        <v>0</v>
      </c>
      <c r="F76" s="202">
        <v>0</v>
      </c>
      <c r="G76" s="202">
        <v>21.66</v>
      </c>
      <c r="H76" s="202">
        <v>0</v>
      </c>
      <c r="I76" s="202">
        <v>6.89</v>
      </c>
      <c r="J76" s="202">
        <v>20.85</v>
      </c>
      <c r="K76" s="202">
        <v>4.54</v>
      </c>
      <c r="L76" s="202">
        <v>206.38</v>
      </c>
      <c r="M76" s="202">
        <v>0.54</v>
      </c>
      <c r="N76" s="202">
        <v>1.4</v>
      </c>
      <c r="O76" s="202">
        <v>0</v>
      </c>
      <c r="P76" s="202">
        <v>1.32</v>
      </c>
      <c r="Q76" s="202">
        <v>0.24</v>
      </c>
      <c r="R76" s="202">
        <v>0.25</v>
      </c>
      <c r="S76" s="202">
        <v>0.31</v>
      </c>
      <c r="T76" s="202">
        <v>0</v>
      </c>
      <c r="U76" s="202">
        <v>4.9000000000000004</v>
      </c>
      <c r="V76" s="202">
        <v>0.21</v>
      </c>
      <c r="W76" s="202">
        <v>0.53</v>
      </c>
      <c r="X76" s="202">
        <v>1.1599999999999999</v>
      </c>
      <c r="Y76" s="202">
        <v>0</v>
      </c>
      <c r="Z76" s="202">
        <v>1.49</v>
      </c>
      <c r="AA76" s="202">
        <v>0.85</v>
      </c>
      <c r="AB76" s="202">
        <v>0</v>
      </c>
      <c r="AC76" s="202">
        <v>24.35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219.7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8.6999999999999993</v>
      </c>
      <c r="E77" s="202">
        <v>0</v>
      </c>
      <c r="F77" s="202">
        <v>0</v>
      </c>
      <c r="G77" s="202">
        <v>21.66</v>
      </c>
      <c r="H77" s="202">
        <v>0</v>
      </c>
      <c r="I77" s="202">
        <v>6.89</v>
      </c>
      <c r="J77" s="202">
        <v>20.85</v>
      </c>
      <c r="K77" s="202">
        <v>4.54</v>
      </c>
      <c r="L77" s="202">
        <v>206.38</v>
      </c>
      <c r="M77" s="202">
        <v>0.54</v>
      </c>
      <c r="N77" s="202">
        <v>1.4</v>
      </c>
      <c r="O77" s="202">
        <v>0</v>
      </c>
      <c r="P77" s="202">
        <v>1.32</v>
      </c>
      <c r="Q77" s="202">
        <v>0.24</v>
      </c>
      <c r="R77" s="202">
        <v>0.25</v>
      </c>
      <c r="S77" s="202">
        <v>0.31</v>
      </c>
      <c r="T77" s="202">
        <v>0</v>
      </c>
      <c r="U77" s="202">
        <v>4.9000000000000004</v>
      </c>
      <c r="V77" s="202">
        <v>0.21</v>
      </c>
      <c r="W77" s="202">
        <v>0.53</v>
      </c>
      <c r="X77" s="202">
        <v>1.1599999999999999</v>
      </c>
      <c r="Y77" s="202">
        <v>0</v>
      </c>
      <c r="Z77" s="202">
        <v>1.49</v>
      </c>
      <c r="AA77" s="202">
        <v>0.85</v>
      </c>
      <c r="AB77" s="202">
        <v>0</v>
      </c>
      <c r="AC77" s="202">
        <v>24.35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219.7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8.6999999999999993</v>
      </c>
      <c r="E78" s="202">
        <v>0</v>
      </c>
      <c r="F78" s="202">
        <v>0</v>
      </c>
      <c r="G78" s="202">
        <v>21.66</v>
      </c>
      <c r="H78" s="202">
        <v>0</v>
      </c>
      <c r="I78" s="202">
        <v>6.89</v>
      </c>
      <c r="J78" s="202">
        <v>20.85</v>
      </c>
      <c r="K78" s="202">
        <v>4.54</v>
      </c>
      <c r="L78" s="202">
        <v>206.38</v>
      </c>
      <c r="M78" s="202">
        <v>0.54</v>
      </c>
      <c r="N78" s="202">
        <v>1.4</v>
      </c>
      <c r="O78" s="202">
        <v>0</v>
      </c>
      <c r="P78" s="202">
        <v>1.32</v>
      </c>
      <c r="Q78" s="202">
        <v>0.24</v>
      </c>
      <c r="R78" s="202">
        <v>0.25</v>
      </c>
      <c r="S78" s="202">
        <v>0.31</v>
      </c>
      <c r="T78" s="202">
        <v>0</v>
      </c>
      <c r="U78" s="202">
        <v>4.9000000000000004</v>
      </c>
      <c r="V78" s="202">
        <v>0.21</v>
      </c>
      <c r="W78" s="202">
        <v>0.53</v>
      </c>
      <c r="X78" s="202">
        <v>1.1599999999999999</v>
      </c>
      <c r="Y78" s="202">
        <v>0</v>
      </c>
      <c r="Z78" s="202">
        <v>1.49</v>
      </c>
      <c r="AA78" s="202">
        <v>0.85</v>
      </c>
      <c r="AB78" s="202">
        <v>0</v>
      </c>
      <c r="AC78" s="202">
        <v>24.35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219.7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8.73</v>
      </c>
      <c r="E79" s="202">
        <v>0</v>
      </c>
      <c r="F79" s="202">
        <v>0</v>
      </c>
      <c r="G79" s="202">
        <v>21.66</v>
      </c>
      <c r="H79" s="202">
        <v>0</v>
      </c>
      <c r="I79" s="202">
        <v>6.89</v>
      </c>
      <c r="J79" s="202">
        <v>20.85</v>
      </c>
      <c r="K79" s="202">
        <v>4.51</v>
      </c>
      <c r="L79" s="202">
        <v>206.38</v>
      </c>
      <c r="M79" s="202">
        <v>0.54</v>
      </c>
      <c r="N79" s="202">
        <v>1.4</v>
      </c>
      <c r="O79" s="202">
        <v>0</v>
      </c>
      <c r="P79" s="202">
        <v>1.32</v>
      </c>
      <c r="Q79" s="202">
        <v>0.24</v>
      </c>
      <c r="R79" s="202">
        <v>0.25</v>
      </c>
      <c r="S79" s="202">
        <v>0.31</v>
      </c>
      <c r="T79" s="202">
        <v>0</v>
      </c>
      <c r="U79" s="202">
        <v>4.9000000000000004</v>
      </c>
      <c r="V79" s="202">
        <v>0.21</v>
      </c>
      <c r="W79" s="202">
        <v>0.53</v>
      </c>
      <c r="X79" s="202">
        <v>1.1599999999999999</v>
      </c>
      <c r="Y79" s="202">
        <v>0</v>
      </c>
      <c r="Z79" s="202">
        <v>1.49</v>
      </c>
      <c r="AA79" s="202">
        <v>0.85</v>
      </c>
      <c r="AB79" s="202">
        <v>0</v>
      </c>
      <c r="AC79" s="202">
        <v>24.35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219.7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8.73</v>
      </c>
      <c r="E80" s="202">
        <v>0</v>
      </c>
      <c r="F80" s="202">
        <v>0</v>
      </c>
      <c r="G80" s="202">
        <v>21.66</v>
      </c>
      <c r="H80" s="202">
        <v>0</v>
      </c>
      <c r="I80" s="202">
        <v>6.89</v>
      </c>
      <c r="J80" s="202">
        <v>20.85</v>
      </c>
      <c r="K80" s="202">
        <v>4.55</v>
      </c>
      <c r="L80" s="202">
        <v>206.38</v>
      </c>
      <c r="M80" s="202">
        <v>0.54</v>
      </c>
      <c r="N80" s="202">
        <v>1.4</v>
      </c>
      <c r="O80" s="202">
        <v>0</v>
      </c>
      <c r="P80" s="202">
        <v>1.32</v>
      </c>
      <c r="Q80" s="202">
        <v>0.24</v>
      </c>
      <c r="R80" s="202">
        <v>0.25</v>
      </c>
      <c r="S80" s="202">
        <v>0.31</v>
      </c>
      <c r="T80" s="202">
        <v>0</v>
      </c>
      <c r="U80" s="202">
        <v>4.9000000000000004</v>
      </c>
      <c r="V80" s="202">
        <v>0.21</v>
      </c>
      <c r="W80" s="202">
        <v>0.53</v>
      </c>
      <c r="X80" s="202">
        <v>1.1599999999999999</v>
      </c>
      <c r="Y80" s="202">
        <v>0</v>
      </c>
      <c r="Z80" s="202">
        <v>1.49</v>
      </c>
      <c r="AA80" s="202">
        <v>0.85</v>
      </c>
      <c r="AB80" s="202">
        <v>0</v>
      </c>
      <c r="AC80" s="202">
        <v>24.35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219.7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8.73</v>
      </c>
      <c r="E81" s="202">
        <v>0</v>
      </c>
      <c r="F81" s="202">
        <v>0</v>
      </c>
      <c r="G81" s="202">
        <v>21.66</v>
      </c>
      <c r="H81" s="202">
        <v>0</v>
      </c>
      <c r="I81" s="202">
        <v>6.89</v>
      </c>
      <c r="J81" s="202">
        <v>20.85</v>
      </c>
      <c r="K81" s="202">
        <v>4.55</v>
      </c>
      <c r="L81" s="202">
        <v>206.38</v>
      </c>
      <c r="M81" s="202">
        <v>0.54</v>
      </c>
      <c r="N81" s="202">
        <v>1.4</v>
      </c>
      <c r="O81" s="202">
        <v>0</v>
      </c>
      <c r="P81" s="202">
        <v>1.32</v>
      </c>
      <c r="Q81" s="202">
        <v>0.24</v>
      </c>
      <c r="R81" s="202">
        <v>0.25</v>
      </c>
      <c r="S81" s="202">
        <v>0.31</v>
      </c>
      <c r="T81" s="202">
        <v>0</v>
      </c>
      <c r="U81" s="202">
        <v>4.9000000000000004</v>
      </c>
      <c r="V81" s="202">
        <v>0.21</v>
      </c>
      <c r="W81" s="202">
        <v>0.53</v>
      </c>
      <c r="X81" s="202">
        <v>1.1599999999999999</v>
      </c>
      <c r="Y81" s="202">
        <v>0</v>
      </c>
      <c r="Z81" s="202">
        <v>1.49</v>
      </c>
      <c r="AA81" s="202">
        <v>0.85</v>
      </c>
      <c r="AB81" s="202">
        <v>0</v>
      </c>
      <c r="AC81" s="202">
        <v>24.35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219.7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8.73</v>
      </c>
      <c r="E82" s="202">
        <v>0</v>
      </c>
      <c r="F82" s="202">
        <v>0</v>
      </c>
      <c r="G82" s="202">
        <v>21.66</v>
      </c>
      <c r="H82" s="202">
        <v>0</v>
      </c>
      <c r="I82" s="202">
        <v>6.89</v>
      </c>
      <c r="J82" s="202">
        <v>20.85</v>
      </c>
      <c r="K82" s="202">
        <v>4.55</v>
      </c>
      <c r="L82" s="202">
        <v>206.38</v>
      </c>
      <c r="M82" s="202">
        <v>0.54</v>
      </c>
      <c r="N82" s="202">
        <v>1.4</v>
      </c>
      <c r="O82" s="202">
        <v>0</v>
      </c>
      <c r="P82" s="202">
        <v>1.32</v>
      </c>
      <c r="Q82" s="202">
        <v>0.24</v>
      </c>
      <c r="R82" s="202">
        <v>0.25</v>
      </c>
      <c r="S82" s="202">
        <v>0.31</v>
      </c>
      <c r="T82" s="202">
        <v>0</v>
      </c>
      <c r="U82" s="202">
        <v>4.9000000000000004</v>
      </c>
      <c r="V82" s="202">
        <v>0.21</v>
      </c>
      <c r="W82" s="202">
        <v>0.53</v>
      </c>
      <c r="X82" s="202">
        <v>1.1599999999999999</v>
      </c>
      <c r="Y82" s="202">
        <v>0</v>
      </c>
      <c r="Z82" s="202">
        <v>1.49</v>
      </c>
      <c r="AA82" s="202">
        <v>0.85</v>
      </c>
      <c r="AB82" s="202">
        <v>0</v>
      </c>
      <c r="AC82" s="202">
        <v>24.35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219.7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8.83</v>
      </c>
      <c r="E83" s="202">
        <v>0</v>
      </c>
      <c r="F83" s="202">
        <v>0</v>
      </c>
      <c r="G83" s="202">
        <v>21.66</v>
      </c>
      <c r="H83" s="202">
        <v>0</v>
      </c>
      <c r="I83" s="202">
        <v>6.89</v>
      </c>
      <c r="J83" s="202">
        <v>20.85</v>
      </c>
      <c r="K83" s="202">
        <v>4.55</v>
      </c>
      <c r="L83" s="202">
        <v>191.52</v>
      </c>
      <c r="M83" s="202">
        <v>0.54</v>
      </c>
      <c r="N83" s="202">
        <v>1.4</v>
      </c>
      <c r="O83" s="202">
        <v>0</v>
      </c>
      <c r="P83" s="202">
        <v>1.32</v>
      </c>
      <c r="Q83" s="202">
        <v>0.24</v>
      </c>
      <c r="R83" s="202">
        <v>0.25</v>
      </c>
      <c r="S83" s="202">
        <v>0.31</v>
      </c>
      <c r="T83" s="202">
        <v>0</v>
      </c>
      <c r="U83" s="202">
        <v>4.9000000000000004</v>
      </c>
      <c r="V83" s="202">
        <v>0.21</v>
      </c>
      <c r="W83" s="202">
        <v>0.53</v>
      </c>
      <c r="X83" s="202">
        <v>1.1599999999999999</v>
      </c>
      <c r="Y83" s="202">
        <v>0</v>
      </c>
      <c r="Z83" s="202">
        <v>1.49</v>
      </c>
      <c r="AA83" s="202">
        <v>0.85</v>
      </c>
      <c r="AB83" s="202">
        <v>0</v>
      </c>
      <c r="AC83" s="202">
        <v>24.35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219.7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8.83</v>
      </c>
      <c r="E84" s="202">
        <v>0</v>
      </c>
      <c r="F84" s="202">
        <v>0</v>
      </c>
      <c r="G84" s="202">
        <v>21.66</v>
      </c>
      <c r="H84" s="202">
        <v>0</v>
      </c>
      <c r="I84" s="202">
        <v>6.89</v>
      </c>
      <c r="J84" s="202">
        <v>20.85</v>
      </c>
      <c r="K84" s="202">
        <v>4.55</v>
      </c>
      <c r="L84" s="202">
        <v>191.52</v>
      </c>
      <c r="M84" s="202">
        <v>0.54</v>
      </c>
      <c r="N84" s="202">
        <v>1.4</v>
      </c>
      <c r="O84" s="202">
        <v>0</v>
      </c>
      <c r="P84" s="202">
        <v>1.32</v>
      </c>
      <c r="Q84" s="202">
        <v>0.24</v>
      </c>
      <c r="R84" s="202">
        <v>0.25</v>
      </c>
      <c r="S84" s="202">
        <v>0.31</v>
      </c>
      <c r="T84" s="202">
        <v>0</v>
      </c>
      <c r="U84" s="202">
        <v>4.9000000000000004</v>
      </c>
      <c r="V84" s="202">
        <v>0.21</v>
      </c>
      <c r="W84" s="202">
        <v>0.53</v>
      </c>
      <c r="X84" s="202">
        <v>1.1599999999999999</v>
      </c>
      <c r="Y84" s="202">
        <v>0</v>
      </c>
      <c r="Z84" s="202">
        <v>1.49</v>
      </c>
      <c r="AA84" s="202">
        <v>0.85</v>
      </c>
      <c r="AB84" s="202">
        <v>0</v>
      </c>
      <c r="AC84" s="202">
        <v>24.35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219.7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8.83</v>
      </c>
      <c r="E85" s="202">
        <v>0</v>
      </c>
      <c r="F85" s="202">
        <v>0</v>
      </c>
      <c r="G85" s="202">
        <v>21.66</v>
      </c>
      <c r="H85" s="202">
        <v>0</v>
      </c>
      <c r="I85" s="202">
        <v>6.89</v>
      </c>
      <c r="J85" s="202">
        <v>20.85</v>
      </c>
      <c r="K85" s="202">
        <v>4.55</v>
      </c>
      <c r="L85" s="202">
        <v>244.52</v>
      </c>
      <c r="M85" s="202">
        <v>0.54</v>
      </c>
      <c r="N85" s="202">
        <v>1.4</v>
      </c>
      <c r="O85" s="202">
        <v>0</v>
      </c>
      <c r="P85" s="202">
        <v>1.32</v>
      </c>
      <c r="Q85" s="202">
        <v>2.46</v>
      </c>
      <c r="R85" s="202">
        <v>0.25</v>
      </c>
      <c r="S85" s="202">
        <v>0.31</v>
      </c>
      <c r="T85" s="202">
        <v>0</v>
      </c>
      <c r="U85" s="202">
        <v>4.9000000000000004</v>
      </c>
      <c r="V85" s="202">
        <v>0.13</v>
      </c>
      <c r="W85" s="202">
        <v>0.53</v>
      </c>
      <c r="X85" s="202">
        <v>1.1599999999999999</v>
      </c>
      <c r="Y85" s="202">
        <v>0</v>
      </c>
      <c r="Z85" s="202">
        <v>1.49</v>
      </c>
      <c r="AA85" s="202">
        <v>0.85</v>
      </c>
      <c r="AB85" s="202">
        <v>0</v>
      </c>
      <c r="AC85" s="202">
        <v>24.35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219.7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8.83</v>
      </c>
      <c r="E86" s="202">
        <v>0</v>
      </c>
      <c r="F86" s="202">
        <v>0</v>
      </c>
      <c r="G86" s="202">
        <v>21.66</v>
      </c>
      <c r="H86" s="202">
        <v>0</v>
      </c>
      <c r="I86" s="202">
        <v>6.89</v>
      </c>
      <c r="J86" s="202">
        <v>20.85</v>
      </c>
      <c r="K86" s="202">
        <v>4.55</v>
      </c>
      <c r="L86" s="202">
        <v>244.52</v>
      </c>
      <c r="M86" s="202">
        <v>0.54</v>
      </c>
      <c r="N86" s="202">
        <v>1.4</v>
      </c>
      <c r="O86" s="202">
        <v>0</v>
      </c>
      <c r="P86" s="202">
        <v>1.32</v>
      </c>
      <c r="Q86" s="202">
        <v>2.46</v>
      </c>
      <c r="R86" s="202">
        <v>0.25</v>
      </c>
      <c r="S86" s="202">
        <v>0.31</v>
      </c>
      <c r="T86" s="202">
        <v>0</v>
      </c>
      <c r="U86" s="202">
        <v>4.9000000000000004</v>
      </c>
      <c r="V86" s="202">
        <v>0.13</v>
      </c>
      <c r="W86" s="202">
        <v>0.53</v>
      </c>
      <c r="X86" s="202">
        <v>1.1599999999999999</v>
      </c>
      <c r="Y86" s="202">
        <v>0</v>
      </c>
      <c r="Z86" s="202">
        <v>1.49</v>
      </c>
      <c r="AA86" s="202">
        <v>0.85</v>
      </c>
      <c r="AB86" s="202">
        <v>0</v>
      </c>
      <c r="AC86" s="202">
        <v>24.35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219.7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8.86</v>
      </c>
      <c r="E87" s="202">
        <v>0</v>
      </c>
      <c r="F87" s="202">
        <v>0</v>
      </c>
      <c r="G87" s="202">
        <v>21.66</v>
      </c>
      <c r="H87" s="202">
        <v>0</v>
      </c>
      <c r="I87" s="202">
        <v>6.89</v>
      </c>
      <c r="J87" s="202">
        <v>20.85</v>
      </c>
      <c r="K87" s="202">
        <v>4.55</v>
      </c>
      <c r="L87" s="202">
        <v>309.52</v>
      </c>
      <c r="M87" s="202">
        <v>0.54</v>
      </c>
      <c r="N87" s="202">
        <v>1.4</v>
      </c>
      <c r="O87" s="202">
        <v>0</v>
      </c>
      <c r="P87" s="202">
        <v>1.32</v>
      </c>
      <c r="Q87" s="202">
        <v>2.46</v>
      </c>
      <c r="R87" s="202">
        <v>0.25</v>
      </c>
      <c r="S87" s="202">
        <v>0.31</v>
      </c>
      <c r="T87" s="202">
        <v>0</v>
      </c>
      <c r="U87" s="202">
        <v>4.9000000000000004</v>
      </c>
      <c r="V87" s="202">
        <v>0.13</v>
      </c>
      <c r="W87" s="202">
        <v>0.53</v>
      </c>
      <c r="X87" s="202">
        <v>1.1599999999999999</v>
      </c>
      <c r="Y87" s="202">
        <v>0</v>
      </c>
      <c r="Z87" s="202">
        <v>1.49</v>
      </c>
      <c r="AA87" s="202">
        <v>0.85</v>
      </c>
      <c r="AB87" s="202">
        <v>0</v>
      </c>
      <c r="AC87" s="202">
        <v>24.35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219.7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8.86</v>
      </c>
      <c r="E88" s="202">
        <v>0</v>
      </c>
      <c r="F88" s="202">
        <v>0</v>
      </c>
      <c r="G88" s="202">
        <v>21.66</v>
      </c>
      <c r="H88" s="202">
        <v>0</v>
      </c>
      <c r="I88" s="202">
        <v>6.89</v>
      </c>
      <c r="J88" s="202">
        <v>20.85</v>
      </c>
      <c r="K88" s="202">
        <v>4.55</v>
      </c>
      <c r="L88" s="202">
        <v>367.52</v>
      </c>
      <c r="M88" s="202">
        <v>0.54</v>
      </c>
      <c r="N88" s="202">
        <v>1.4</v>
      </c>
      <c r="O88" s="202">
        <v>0</v>
      </c>
      <c r="P88" s="202">
        <v>1.32</v>
      </c>
      <c r="Q88" s="202">
        <v>2.46</v>
      </c>
      <c r="R88" s="202">
        <v>3.06</v>
      </c>
      <c r="S88" s="202">
        <v>3.81</v>
      </c>
      <c r="T88" s="202">
        <v>0</v>
      </c>
      <c r="U88" s="202">
        <v>4.9000000000000004</v>
      </c>
      <c r="V88" s="202">
        <v>0.13</v>
      </c>
      <c r="W88" s="202">
        <v>0.53</v>
      </c>
      <c r="X88" s="202">
        <v>1.1599999999999999</v>
      </c>
      <c r="Y88" s="202">
        <v>0</v>
      </c>
      <c r="Z88" s="202">
        <v>1.49</v>
      </c>
      <c r="AA88" s="202">
        <v>0.85</v>
      </c>
      <c r="AB88" s="202">
        <v>0</v>
      </c>
      <c r="AC88" s="202">
        <v>24.35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219.7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8.86</v>
      </c>
      <c r="E89" s="202">
        <v>0</v>
      </c>
      <c r="F89" s="202">
        <v>0</v>
      </c>
      <c r="G89" s="202">
        <v>21.66</v>
      </c>
      <c r="H89" s="202">
        <v>0</v>
      </c>
      <c r="I89" s="202">
        <v>6.89</v>
      </c>
      <c r="J89" s="202">
        <v>20.85</v>
      </c>
      <c r="K89" s="202">
        <v>4.55</v>
      </c>
      <c r="L89" s="202">
        <v>367.52</v>
      </c>
      <c r="M89" s="202">
        <v>0.54</v>
      </c>
      <c r="N89" s="202">
        <v>1.4</v>
      </c>
      <c r="O89" s="202">
        <v>0</v>
      </c>
      <c r="P89" s="202">
        <v>1.32</v>
      </c>
      <c r="Q89" s="202">
        <v>2.46</v>
      </c>
      <c r="R89" s="202">
        <v>3.06</v>
      </c>
      <c r="S89" s="202">
        <v>3.81</v>
      </c>
      <c r="T89" s="202">
        <v>0</v>
      </c>
      <c r="U89" s="202">
        <v>4.9000000000000004</v>
      </c>
      <c r="V89" s="202">
        <v>0.13</v>
      </c>
      <c r="W89" s="202">
        <v>0.53</v>
      </c>
      <c r="X89" s="202">
        <v>1.1599999999999999</v>
      </c>
      <c r="Y89" s="202">
        <v>0</v>
      </c>
      <c r="Z89" s="202">
        <v>1.49</v>
      </c>
      <c r="AA89" s="202">
        <v>0.85</v>
      </c>
      <c r="AB89" s="202">
        <v>0</v>
      </c>
      <c r="AC89" s="202">
        <v>24.35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219.7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8.86</v>
      </c>
      <c r="E90" s="202">
        <v>0</v>
      </c>
      <c r="F90" s="202">
        <v>0</v>
      </c>
      <c r="G90" s="202">
        <v>21.66</v>
      </c>
      <c r="H90" s="202">
        <v>0</v>
      </c>
      <c r="I90" s="202">
        <v>6.89</v>
      </c>
      <c r="J90" s="202">
        <v>20.85</v>
      </c>
      <c r="K90" s="202">
        <v>4.55</v>
      </c>
      <c r="L90" s="202">
        <v>367.52</v>
      </c>
      <c r="M90" s="202">
        <v>0.54</v>
      </c>
      <c r="N90" s="202">
        <v>1.4</v>
      </c>
      <c r="O90" s="202">
        <v>0</v>
      </c>
      <c r="P90" s="202">
        <v>1.32</v>
      </c>
      <c r="Q90" s="202">
        <v>2.46</v>
      </c>
      <c r="R90" s="202">
        <v>3.06</v>
      </c>
      <c r="S90" s="202">
        <v>3.81</v>
      </c>
      <c r="T90" s="202">
        <v>0</v>
      </c>
      <c r="U90" s="202">
        <v>4.9000000000000004</v>
      </c>
      <c r="V90" s="202">
        <v>0.13</v>
      </c>
      <c r="W90" s="202">
        <v>0.53</v>
      </c>
      <c r="X90" s="202">
        <v>1.1599999999999999</v>
      </c>
      <c r="Y90" s="202">
        <v>0</v>
      </c>
      <c r="Z90" s="202">
        <v>1.49</v>
      </c>
      <c r="AA90" s="202">
        <v>0.85</v>
      </c>
      <c r="AB90" s="202">
        <v>0</v>
      </c>
      <c r="AC90" s="202">
        <v>24.35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219.7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8.86</v>
      </c>
      <c r="E91" s="202">
        <v>0</v>
      </c>
      <c r="F91" s="202">
        <v>0</v>
      </c>
      <c r="G91" s="202">
        <v>21.66</v>
      </c>
      <c r="H91" s="202">
        <v>0</v>
      </c>
      <c r="I91" s="202">
        <v>6.89</v>
      </c>
      <c r="J91" s="202">
        <v>20.85</v>
      </c>
      <c r="K91" s="202">
        <v>4.55</v>
      </c>
      <c r="L91" s="202">
        <v>375.64</v>
      </c>
      <c r="M91" s="202">
        <v>0.54</v>
      </c>
      <c r="N91" s="202">
        <v>1.4</v>
      </c>
      <c r="O91" s="202">
        <v>0</v>
      </c>
      <c r="P91" s="202">
        <v>1.32</v>
      </c>
      <c r="Q91" s="202">
        <v>2.46</v>
      </c>
      <c r="R91" s="202">
        <v>3.06</v>
      </c>
      <c r="S91" s="202">
        <v>3.81</v>
      </c>
      <c r="T91" s="202">
        <v>0</v>
      </c>
      <c r="U91" s="202">
        <v>4.9000000000000004</v>
      </c>
      <c r="V91" s="202">
        <v>0.44</v>
      </c>
      <c r="W91" s="202">
        <v>0.53</v>
      </c>
      <c r="X91" s="202">
        <v>1.1599999999999999</v>
      </c>
      <c r="Y91" s="202">
        <v>0</v>
      </c>
      <c r="Z91" s="202">
        <v>16.850000000000001</v>
      </c>
      <c r="AA91" s="202">
        <v>2.76</v>
      </c>
      <c r="AB91" s="202">
        <v>0</v>
      </c>
      <c r="AC91" s="202">
        <v>24.35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219.7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8.86</v>
      </c>
      <c r="E92" s="202">
        <v>0</v>
      </c>
      <c r="F92" s="202">
        <v>0</v>
      </c>
      <c r="G92" s="202">
        <v>21.66</v>
      </c>
      <c r="H92" s="202">
        <v>0</v>
      </c>
      <c r="I92" s="202">
        <v>6.89</v>
      </c>
      <c r="J92" s="202">
        <v>20.85</v>
      </c>
      <c r="K92" s="202">
        <v>4.55</v>
      </c>
      <c r="L92" s="202">
        <v>375.64</v>
      </c>
      <c r="M92" s="202">
        <v>0.54</v>
      </c>
      <c r="N92" s="202">
        <v>1.4</v>
      </c>
      <c r="O92" s="202">
        <v>0</v>
      </c>
      <c r="P92" s="202">
        <v>1.32</v>
      </c>
      <c r="Q92" s="202">
        <v>2.46</v>
      </c>
      <c r="R92" s="202">
        <v>3.06</v>
      </c>
      <c r="S92" s="202">
        <v>3.81</v>
      </c>
      <c r="T92" s="202">
        <v>0</v>
      </c>
      <c r="U92" s="202">
        <v>4.9000000000000004</v>
      </c>
      <c r="V92" s="202">
        <v>0.44</v>
      </c>
      <c r="W92" s="202">
        <v>0.53</v>
      </c>
      <c r="X92" s="202">
        <v>1.1599999999999999</v>
      </c>
      <c r="Y92" s="202">
        <v>0</v>
      </c>
      <c r="Z92" s="202">
        <v>16.850000000000001</v>
      </c>
      <c r="AA92" s="202">
        <v>2.76</v>
      </c>
      <c r="AB92" s="202">
        <v>0</v>
      </c>
      <c r="AC92" s="202">
        <v>24.35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219.7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8.86</v>
      </c>
      <c r="E93" s="202">
        <v>0</v>
      </c>
      <c r="F93" s="202">
        <v>0</v>
      </c>
      <c r="G93" s="202">
        <v>21.66</v>
      </c>
      <c r="H93" s="202">
        <v>0</v>
      </c>
      <c r="I93" s="202">
        <v>6.89</v>
      </c>
      <c r="J93" s="202">
        <v>20.85</v>
      </c>
      <c r="K93" s="202">
        <v>4.55</v>
      </c>
      <c r="L93" s="202">
        <v>375.64</v>
      </c>
      <c r="M93" s="202">
        <v>0.54</v>
      </c>
      <c r="N93" s="202">
        <v>1.4</v>
      </c>
      <c r="O93" s="202">
        <v>0</v>
      </c>
      <c r="P93" s="202">
        <v>1.32</v>
      </c>
      <c r="Q93" s="202">
        <v>2.46</v>
      </c>
      <c r="R93" s="202">
        <v>3.06</v>
      </c>
      <c r="S93" s="202">
        <v>3.81</v>
      </c>
      <c r="T93" s="202">
        <v>0</v>
      </c>
      <c r="U93" s="202">
        <v>4.9000000000000004</v>
      </c>
      <c r="V93" s="202">
        <v>0.44</v>
      </c>
      <c r="W93" s="202">
        <v>7.14</v>
      </c>
      <c r="X93" s="202">
        <v>17.829999999999998</v>
      </c>
      <c r="Y93" s="202">
        <v>0</v>
      </c>
      <c r="Z93" s="202">
        <v>16.850000000000001</v>
      </c>
      <c r="AA93" s="202">
        <v>2.76</v>
      </c>
      <c r="AB93" s="202">
        <v>0</v>
      </c>
      <c r="AC93" s="202">
        <v>24.34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219.7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8.86</v>
      </c>
      <c r="E94" s="202">
        <v>0</v>
      </c>
      <c r="F94" s="202">
        <v>0</v>
      </c>
      <c r="G94" s="202">
        <v>21.66</v>
      </c>
      <c r="H94" s="202">
        <v>0</v>
      </c>
      <c r="I94" s="202">
        <v>6.89</v>
      </c>
      <c r="J94" s="202">
        <v>20.85</v>
      </c>
      <c r="K94" s="202">
        <v>4.55</v>
      </c>
      <c r="L94" s="202">
        <v>375.64</v>
      </c>
      <c r="M94" s="202">
        <v>0.54</v>
      </c>
      <c r="N94" s="202">
        <v>1.4</v>
      </c>
      <c r="O94" s="202">
        <v>0</v>
      </c>
      <c r="P94" s="202">
        <v>1.32</v>
      </c>
      <c r="Q94" s="202">
        <v>2.46</v>
      </c>
      <c r="R94" s="202">
        <v>3.06</v>
      </c>
      <c r="S94" s="202">
        <v>3.81</v>
      </c>
      <c r="T94" s="202">
        <v>0</v>
      </c>
      <c r="U94" s="202">
        <v>4.9000000000000004</v>
      </c>
      <c r="V94" s="202">
        <v>0.44</v>
      </c>
      <c r="W94" s="202">
        <v>0.53</v>
      </c>
      <c r="X94" s="202">
        <v>6.27</v>
      </c>
      <c r="Y94" s="202">
        <v>0</v>
      </c>
      <c r="Z94" s="202">
        <v>16.850000000000001</v>
      </c>
      <c r="AA94" s="202">
        <v>2.76</v>
      </c>
      <c r="AB94" s="202">
        <v>0</v>
      </c>
      <c r="AC94" s="202">
        <v>24.34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219.7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8.86</v>
      </c>
      <c r="E95" s="202">
        <v>0</v>
      </c>
      <c r="F95" s="202">
        <v>0</v>
      </c>
      <c r="G95" s="202">
        <v>21.66</v>
      </c>
      <c r="H95" s="202">
        <v>0</v>
      </c>
      <c r="I95" s="202">
        <v>6.89</v>
      </c>
      <c r="J95" s="202">
        <v>20.85</v>
      </c>
      <c r="K95" s="202">
        <v>4.55</v>
      </c>
      <c r="L95" s="202">
        <v>375.64</v>
      </c>
      <c r="M95" s="202">
        <v>0.54</v>
      </c>
      <c r="N95" s="202">
        <v>1.4</v>
      </c>
      <c r="O95" s="202">
        <v>0</v>
      </c>
      <c r="P95" s="202">
        <v>1.32</v>
      </c>
      <c r="Q95" s="202">
        <v>2.46</v>
      </c>
      <c r="R95" s="202">
        <v>3.06</v>
      </c>
      <c r="S95" s="202">
        <v>3.81</v>
      </c>
      <c r="T95" s="202">
        <v>0</v>
      </c>
      <c r="U95" s="202">
        <v>4.9000000000000004</v>
      </c>
      <c r="V95" s="202">
        <v>0.44</v>
      </c>
      <c r="W95" s="202">
        <v>0.53</v>
      </c>
      <c r="X95" s="202">
        <v>1.1599999999999999</v>
      </c>
      <c r="Y95" s="202">
        <v>0</v>
      </c>
      <c r="Z95" s="202">
        <v>16.850000000000001</v>
      </c>
      <c r="AA95" s="202">
        <v>2.76</v>
      </c>
      <c r="AB95" s="202">
        <v>0</v>
      </c>
      <c r="AC95" s="202">
        <v>24.34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219.7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8.86</v>
      </c>
      <c r="E96" s="202">
        <v>0</v>
      </c>
      <c r="F96" s="202">
        <v>0</v>
      </c>
      <c r="G96" s="202">
        <v>21.66</v>
      </c>
      <c r="H96" s="202">
        <v>0</v>
      </c>
      <c r="I96" s="202">
        <v>6.89</v>
      </c>
      <c r="J96" s="202">
        <v>20.85</v>
      </c>
      <c r="K96" s="202">
        <v>4.55</v>
      </c>
      <c r="L96" s="202">
        <v>375.64</v>
      </c>
      <c r="M96" s="202">
        <v>0.54</v>
      </c>
      <c r="N96" s="202">
        <v>1.4</v>
      </c>
      <c r="O96" s="202">
        <v>0</v>
      </c>
      <c r="P96" s="202">
        <v>1.32</v>
      </c>
      <c r="Q96" s="202">
        <v>2.46</v>
      </c>
      <c r="R96" s="202">
        <v>3.06</v>
      </c>
      <c r="S96" s="202">
        <v>3.81</v>
      </c>
      <c r="T96" s="202">
        <v>0</v>
      </c>
      <c r="U96" s="202">
        <v>4.9000000000000004</v>
      </c>
      <c r="V96" s="202">
        <v>0.44</v>
      </c>
      <c r="W96" s="202">
        <v>0.53</v>
      </c>
      <c r="X96" s="202">
        <v>1.1599999999999999</v>
      </c>
      <c r="Y96" s="202">
        <v>0</v>
      </c>
      <c r="Z96" s="202">
        <v>16.850000000000001</v>
      </c>
      <c r="AA96" s="202">
        <v>2.76</v>
      </c>
      <c r="AB96" s="202">
        <v>0</v>
      </c>
      <c r="AC96" s="202">
        <v>24.34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219.7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8.86</v>
      </c>
      <c r="E97" s="202">
        <v>0</v>
      </c>
      <c r="F97" s="202">
        <v>0</v>
      </c>
      <c r="G97" s="202">
        <v>21.66</v>
      </c>
      <c r="H97" s="202">
        <v>0</v>
      </c>
      <c r="I97" s="202">
        <v>6.89</v>
      </c>
      <c r="J97" s="202">
        <v>20.85</v>
      </c>
      <c r="K97" s="202">
        <v>4.55</v>
      </c>
      <c r="L97" s="202">
        <v>375.64</v>
      </c>
      <c r="M97" s="202">
        <v>0.54</v>
      </c>
      <c r="N97" s="202">
        <v>1.4</v>
      </c>
      <c r="O97" s="202">
        <v>0</v>
      </c>
      <c r="P97" s="202">
        <v>1.32</v>
      </c>
      <c r="Q97" s="202">
        <v>2.46</v>
      </c>
      <c r="R97" s="202">
        <v>3.06</v>
      </c>
      <c r="S97" s="202">
        <v>3.81</v>
      </c>
      <c r="T97" s="202">
        <v>0</v>
      </c>
      <c r="U97" s="202">
        <v>4.9000000000000004</v>
      </c>
      <c r="V97" s="202">
        <v>0.44</v>
      </c>
      <c r="W97" s="202">
        <v>0.53</v>
      </c>
      <c r="X97" s="202">
        <v>1.1599999999999999</v>
      </c>
      <c r="Y97" s="202">
        <v>0</v>
      </c>
      <c r="Z97" s="202">
        <v>16.850000000000001</v>
      </c>
      <c r="AA97" s="202">
        <v>2.76</v>
      </c>
      <c r="AB97" s="202">
        <v>0</v>
      </c>
      <c r="AC97" s="202">
        <v>24.34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219.7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8.86</v>
      </c>
      <c r="E98" s="202">
        <v>0</v>
      </c>
      <c r="F98" s="202">
        <v>0</v>
      </c>
      <c r="G98" s="202">
        <v>21.66</v>
      </c>
      <c r="H98" s="202">
        <v>0</v>
      </c>
      <c r="I98" s="202">
        <v>6.89</v>
      </c>
      <c r="J98" s="202">
        <v>20.85</v>
      </c>
      <c r="K98" s="202">
        <v>4.55</v>
      </c>
      <c r="L98" s="202">
        <v>375.64</v>
      </c>
      <c r="M98" s="202">
        <v>0.54</v>
      </c>
      <c r="N98" s="202">
        <v>1.4</v>
      </c>
      <c r="O98" s="202">
        <v>0</v>
      </c>
      <c r="P98" s="202">
        <v>1.32</v>
      </c>
      <c r="Q98" s="202">
        <v>2.46</v>
      </c>
      <c r="R98" s="202">
        <v>3.06</v>
      </c>
      <c r="S98" s="202">
        <v>3.81</v>
      </c>
      <c r="T98" s="202">
        <v>0</v>
      </c>
      <c r="U98" s="202">
        <v>4.9000000000000004</v>
      </c>
      <c r="V98" s="202">
        <v>0.44</v>
      </c>
      <c r="W98" s="202">
        <v>0.53</v>
      </c>
      <c r="X98" s="202">
        <v>1.1599999999999999</v>
      </c>
      <c r="Y98" s="202">
        <v>0</v>
      </c>
      <c r="Z98" s="202">
        <v>16.850000000000001</v>
      </c>
      <c r="AA98" s="202">
        <v>2.76</v>
      </c>
      <c r="AB98" s="202">
        <v>0</v>
      </c>
      <c r="AC98" s="202">
        <v>24.34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219.7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0.21060500000000026</v>
      </c>
      <c r="E99">
        <f t="shared" si="0"/>
        <v>0</v>
      </c>
      <c r="F99">
        <f t="shared" si="0"/>
        <v>0</v>
      </c>
      <c r="G99">
        <f t="shared" si="0"/>
        <v>0.51984000000000086</v>
      </c>
      <c r="H99">
        <f t="shared" si="0"/>
        <v>0</v>
      </c>
      <c r="I99">
        <f t="shared" si="0"/>
        <v>0.16535999999999976</v>
      </c>
      <c r="J99">
        <f t="shared" si="0"/>
        <v>0.50039999999999918</v>
      </c>
      <c r="K99">
        <f t="shared" si="0"/>
        <v>0.10907250000000017</v>
      </c>
      <c r="L99">
        <f t="shared" si="0"/>
        <v>7.7744499999999963</v>
      </c>
      <c r="M99">
        <f t="shared" si="0"/>
        <v>1.2959999999999984E-2</v>
      </c>
      <c r="N99">
        <f t="shared" si="0"/>
        <v>3.360000000000006E-2</v>
      </c>
      <c r="O99">
        <f t="shared" si="0"/>
        <v>0</v>
      </c>
      <c r="P99">
        <f t="shared" si="0"/>
        <v>3.1839999999999917E-2</v>
      </c>
      <c r="Q99">
        <f t="shared" si="0"/>
        <v>5.5085000000000037E-2</v>
      </c>
      <c r="R99">
        <f t="shared" si="0"/>
        <v>3.7990000000000003E-2</v>
      </c>
      <c r="S99">
        <f t="shared" si="0"/>
        <v>4.7605000000000036E-2</v>
      </c>
      <c r="T99">
        <f t="shared" si="0"/>
        <v>0</v>
      </c>
      <c r="U99">
        <f t="shared" si="0"/>
        <v>8.5099999999999953E-2</v>
      </c>
      <c r="V99">
        <f t="shared" si="0"/>
        <v>2.4754999999999919E-2</v>
      </c>
      <c r="W99">
        <f t="shared" si="0"/>
        <v>4.55775E-2</v>
      </c>
      <c r="X99">
        <f t="shared" si="0"/>
        <v>0.10508000000000041</v>
      </c>
      <c r="Y99">
        <f t="shared" si="0"/>
        <v>0</v>
      </c>
      <c r="Z99">
        <f t="shared" si="0"/>
        <v>0.18514250000000024</v>
      </c>
      <c r="AA99">
        <f t="shared" si="0"/>
        <v>0.10268500000000008</v>
      </c>
      <c r="AB99">
        <f t="shared" si="0"/>
        <v>0</v>
      </c>
      <c r="AC99">
        <f t="shared" si="0"/>
        <v>0.58420499999999931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5.3053800000000102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26</v>
      </c>
      <c r="N3" s="83">
        <v>26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-26</v>
      </c>
      <c r="AG3" s="83">
        <v>0</v>
      </c>
      <c r="AH3" s="83">
        <v>0</v>
      </c>
      <c r="AI3" s="83">
        <v>-26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26</v>
      </c>
      <c r="AY3" s="84">
        <f>-SUM(AU3:AX3)</f>
        <v>-26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260</v>
      </c>
      <c r="CI3" s="81">
        <f>SUM(CE3:CH3)</f>
        <v>260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-26</v>
      </c>
      <c r="DH3" s="82">
        <f>BF3+AO3+AV3+BK3+BR3</f>
        <v>0</v>
      </c>
      <c r="DI3" s="82">
        <f>BM3+BS3+BD3+AW3+AP3</f>
        <v>0</v>
      </c>
      <c r="DJ3" s="82">
        <f>BT3+BL3+BE3+AX3+AQ3</f>
        <v>26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46</v>
      </c>
      <c r="N4" s="83">
        <v>46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-46</v>
      </c>
      <c r="AG4" s="83">
        <v>0</v>
      </c>
      <c r="AH4" s="83">
        <v>0</v>
      </c>
      <c r="AI4" s="83">
        <v>-46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46</v>
      </c>
      <c r="AY4" s="84">
        <f t="shared" ref="AY4:AY67" si="14">-SUM(AU4:AX4)</f>
        <v>-46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460</v>
      </c>
      <c r="CI4" s="81">
        <f t="shared" ref="CI4:CI67" si="24">SUM(CE4:CH4)</f>
        <v>460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-46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46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56</v>
      </c>
      <c r="N5" s="83">
        <v>56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-56</v>
      </c>
      <c r="AG5" s="83">
        <v>0</v>
      </c>
      <c r="AH5" s="83">
        <v>0</v>
      </c>
      <c r="AI5" s="83">
        <v>-56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56</v>
      </c>
      <c r="AY5" s="84">
        <f t="shared" si="14"/>
        <v>-56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560</v>
      </c>
      <c r="CI5" s="81">
        <f t="shared" si="24"/>
        <v>560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-56</v>
      </c>
      <c r="DH5" s="82">
        <f t="shared" si="33"/>
        <v>0</v>
      </c>
      <c r="DI5" s="82">
        <f t="shared" si="34"/>
        <v>0</v>
      </c>
      <c r="DJ5" s="82">
        <f t="shared" si="35"/>
        <v>56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62.396999999999998</v>
      </c>
      <c r="N6" s="83">
        <v>62.396999999999998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-62.396999999999998</v>
      </c>
      <c r="AG6" s="83">
        <v>0</v>
      </c>
      <c r="AH6" s="83">
        <v>0</v>
      </c>
      <c r="AI6" s="83">
        <v>-62.396999999999998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62.396999999999998</v>
      </c>
      <c r="AY6" s="84">
        <f t="shared" si="14"/>
        <v>-62.396999999999998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623.97</v>
      </c>
      <c r="CI6" s="81">
        <f t="shared" si="24"/>
        <v>623.97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-62.396999999999998</v>
      </c>
      <c r="DH6" s="82">
        <f t="shared" si="33"/>
        <v>0</v>
      </c>
      <c r="DI6" s="82">
        <f t="shared" si="34"/>
        <v>0</v>
      </c>
      <c r="DJ6" s="82">
        <f t="shared" si="35"/>
        <v>62.396999999999998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50.173000000000002</v>
      </c>
      <c r="N7" s="83">
        <v>50.173000000000002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-50.173000000000002</v>
      </c>
      <c r="AG7" s="83">
        <v>0</v>
      </c>
      <c r="AH7" s="83">
        <v>0</v>
      </c>
      <c r="AI7" s="83">
        <v>-50.173000000000002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50.173000000000002</v>
      </c>
      <c r="AY7" s="84">
        <f t="shared" si="14"/>
        <v>-50.173000000000002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501.73</v>
      </c>
      <c r="CI7" s="81">
        <f t="shared" si="24"/>
        <v>501.73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-50.173000000000002</v>
      </c>
      <c r="DH7" s="82">
        <f t="shared" si="33"/>
        <v>0</v>
      </c>
      <c r="DI7" s="82">
        <f t="shared" si="34"/>
        <v>0</v>
      </c>
      <c r="DJ7" s="82">
        <f t="shared" si="35"/>
        <v>50.173000000000002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43.033000000000001</v>
      </c>
      <c r="N8" s="83">
        <v>43.033000000000001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-43.033000000000001</v>
      </c>
      <c r="AG8" s="83">
        <v>0</v>
      </c>
      <c r="AH8" s="83">
        <v>0</v>
      </c>
      <c r="AI8" s="83">
        <v>-43.033000000000001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43.033000000000001</v>
      </c>
      <c r="AY8" s="84">
        <f t="shared" si="14"/>
        <v>-43.033000000000001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430.33000000000004</v>
      </c>
      <c r="CI8" s="81">
        <f t="shared" si="24"/>
        <v>430.33000000000004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-43.033000000000001</v>
      </c>
      <c r="DH8" s="82">
        <f t="shared" si="33"/>
        <v>0</v>
      </c>
      <c r="DI8" s="82">
        <f t="shared" si="34"/>
        <v>0</v>
      </c>
      <c r="DJ8" s="82">
        <f t="shared" si="35"/>
        <v>43.033000000000001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40.142000000000003</v>
      </c>
      <c r="N9" s="83">
        <v>40.142000000000003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-40.142000000000003</v>
      </c>
      <c r="AG9" s="83">
        <v>0</v>
      </c>
      <c r="AH9" s="83">
        <v>0</v>
      </c>
      <c r="AI9" s="83">
        <v>-40.142000000000003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40.142000000000003</v>
      </c>
      <c r="AY9" s="84">
        <f t="shared" si="14"/>
        <v>-40.142000000000003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401.42</v>
      </c>
      <c r="CI9" s="81">
        <f t="shared" si="24"/>
        <v>401.42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-40.142000000000003</v>
      </c>
      <c r="DH9" s="82">
        <f t="shared" si="33"/>
        <v>0</v>
      </c>
      <c r="DI9" s="82">
        <f t="shared" si="34"/>
        <v>0</v>
      </c>
      <c r="DJ9" s="82">
        <f t="shared" si="35"/>
        <v>40.142000000000003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37.625</v>
      </c>
      <c r="N10" s="83">
        <v>37.625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-37.625</v>
      </c>
      <c r="AG10" s="83">
        <v>0</v>
      </c>
      <c r="AH10" s="83">
        <v>0</v>
      </c>
      <c r="AI10" s="83">
        <v>-37.625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37.625</v>
      </c>
      <c r="AY10" s="84">
        <f t="shared" si="14"/>
        <v>-37.625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376.25</v>
      </c>
      <c r="CI10" s="81">
        <f t="shared" si="24"/>
        <v>376.25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-37.625</v>
      </c>
      <c r="DH10" s="82">
        <f t="shared" si="33"/>
        <v>0</v>
      </c>
      <c r="DI10" s="82">
        <f t="shared" si="34"/>
        <v>0</v>
      </c>
      <c r="DJ10" s="82">
        <f t="shared" si="35"/>
        <v>37.625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38.753999999999998</v>
      </c>
      <c r="N11" s="83">
        <v>38.753999999999998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-38.753999999999998</v>
      </c>
      <c r="AG11" s="83">
        <v>0</v>
      </c>
      <c r="AH11" s="83">
        <v>0</v>
      </c>
      <c r="AI11" s="83">
        <v>-38.753999999999998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38.753999999999998</v>
      </c>
      <c r="AY11" s="84">
        <f t="shared" si="14"/>
        <v>-38.753999999999998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387.53999999999996</v>
      </c>
      <c r="CI11" s="81">
        <f t="shared" si="24"/>
        <v>387.53999999999996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-38.753999999999998</v>
      </c>
      <c r="DH11" s="82">
        <f t="shared" si="33"/>
        <v>0</v>
      </c>
      <c r="DI11" s="82">
        <f t="shared" si="34"/>
        <v>0</v>
      </c>
      <c r="DJ11" s="82">
        <f t="shared" si="35"/>
        <v>38.753999999999998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28.274999999999999</v>
      </c>
      <c r="N12" s="83">
        <v>28.274999999999999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-28.274999999999999</v>
      </c>
      <c r="AG12" s="83">
        <v>0</v>
      </c>
      <c r="AH12" s="83">
        <v>0</v>
      </c>
      <c r="AI12" s="83">
        <v>-28.274999999999999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28.274999999999999</v>
      </c>
      <c r="AY12" s="84">
        <f t="shared" si="14"/>
        <v>-28.274999999999999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282.75</v>
      </c>
      <c r="CI12" s="81">
        <f t="shared" si="24"/>
        <v>282.75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-28.274999999999999</v>
      </c>
      <c r="DH12" s="82">
        <f t="shared" si="33"/>
        <v>0</v>
      </c>
      <c r="DI12" s="82">
        <f t="shared" si="34"/>
        <v>0</v>
      </c>
      <c r="DJ12" s="82">
        <f t="shared" si="35"/>
        <v>28.274999999999999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18.484000000000002</v>
      </c>
      <c r="N13" s="83">
        <v>18.484000000000002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-18.484000000000002</v>
      </c>
      <c r="AG13" s="83">
        <v>0</v>
      </c>
      <c r="AH13" s="83">
        <v>0</v>
      </c>
      <c r="AI13" s="83">
        <v>-18.484000000000002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18.484000000000002</v>
      </c>
      <c r="AY13" s="84">
        <f t="shared" si="14"/>
        <v>-18.484000000000002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184.84000000000003</v>
      </c>
      <c r="CI13" s="81">
        <f t="shared" si="24"/>
        <v>184.84000000000003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-18.484000000000002</v>
      </c>
      <c r="DH13" s="82">
        <f t="shared" si="33"/>
        <v>0</v>
      </c>
      <c r="DI13" s="82">
        <f t="shared" si="34"/>
        <v>0</v>
      </c>
      <c r="DJ13" s="82">
        <f t="shared" si="35"/>
        <v>18.484000000000002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17.844000000000001</v>
      </c>
      <c r="N14" s="83">
        <v>17.844000000000001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-17.844000000000001</v>
      </c>
      <c r="AG14" s="83">
        <v>0</v>
      </c>
      <c r="AH14" s="83">
        <v>0</v>
      </c>
      <c r="AI14" s="83">
        <v>-17.844000000000001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17.844000000000001</v>
      </c>
      <c r="AY14" s="84">
        <f t="shared" si="14"/>
        <v>-17.844000000000001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178.44</v>
      </c>
      <c r="CI14" s="81">
        <f t="shared" si="24"/>
        <v>178.44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-17.844000000000001</v>
      </c>
      <c r="DH14" s="82">
        <f t="shared" si="33"/>
        <v>0</v>
      </c>
      <c r="DI14" s="82">
        <f t="shared" si="34"/>
        <v>0</v>
      </c>
      <c r="DJ14" s="82">
        <f t="shared" si="35"/>
        <v>17.844000000000001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11.444000000000001</v>
      </c>
      <c r="N15" s="83">
        <v>11.444000000000001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-11.444000000000001</v>
      </c>
      <c r="AG15" s="83">
        <v>0</v>
      </c>
      <c r="AH15" s="83">
        <v>0</v>
      </c>
      <c r="AI15" s="83">
        <v>-11.444000000000001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11.444000000000001</v>
      </c>
      <c r="AY15" s="84">
        <f t="shared" si="14"/>
        <v>-11.444000000000001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114.44000000000001</v>
      </c>
      <c r="CI15" s="81">
        <f t="shared" si="24"/>
        <v>114.44000000000001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-11.444000000000001</v>
      </c>
      <c r="DH15" s="82">
        <f t="shared" si="33"/>
        <v>0</v>
      </c>
      <c r="DI15" s="82">
        <f t="shared" si="34"/>
        <v>0</v>
      </c>
      <c r="DJ15" s="82">
        <f t="shared" si="35"/>
        <v>11.444000000000001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13.204000000000001</v>
      </c>
      <c r="N16" s="83">
        <v>13.204000000000001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-13.204000000000001</v>
      </c>
      <c r="AG16" s="83">
        <v>0</v>
      </c>
      <c r="AH16" s="83">
        <v>0</v>
      </c>
      <c r="AI16" s="83">
        <v>-13.204000000000001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13.204000000000001</v>
      </c>
      <c r="AY16" s="84">
        <f t="shared" si="14"/>
        <v>-13.204000000000001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132.04000000000002</v>
      </c>
      <c r="CI16" s="81">
        <f t="shared" si="24"/>
        <v>132.04000000000002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-13.204000000000001</v>
      </c>
      <c r="DH16" s="82">
        <f t="shared" si="33"/>
        <v>0</v>
      </c>
      <c r="DI16" s="82">
        <f t="shared" si="34"/>
        <v>0</v>
      </c>
      <c r="DJ16" s="82">
        <f t="shared" si="35"/>
        <v>13.204000000000001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11.364000000000001</v>
      </c>
      <c r="N17" s="83">
        <v>11.364000000000001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-11.364000000000001</v>
      </c>
      <c r="AG17" s="83">
        <v>0</v>
      </c>
      <c r="AH17" s="83">
        <v>0</v>
      </c>
      <c r="AI17" s="83">
        <v>-11.364000000000001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11.364000000000001</v>
      </c>
      <c r="AY17" s="84">
        <f t="shared" si="14"/>
        <v>-11.364000000000001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113.64000000000001</v>
      </c>
      <c r="CI17" s="81">
        <f t="shared" si="24"/>
        <v>113.64000000000001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-11.364000000000001</v>
      </c>
      <c r="DH17" s="82">
        <f t="shared" si="33"/>
        <v>0</v>
      </c>
      <c r="DI17" s="82">
        <f t="shared" si="34"/>
        <v>0</v>
      </c>
      <c r="DJ17" s="82">
        <f t="shared" si="35"/>
        <v>11.364000000000001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12.154</v>
      </c>
      <c r="N18" s="83">
        <v>12.154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-12.154</v>
      </c>
      <c r="AG18" s="83">
        <v>0</v>
      </c>
      <c r="AH18" s="83">
        <v>0</v>
      </c>
      <c r="AI18" s="83">
        <v>-12.154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12.154</v>
      </c>
      <c r="AY18" s="84">
        <f t="shared" si="14"/>
        <v>-12.154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121.53999999999999</v>
      </c>
      <c r="CI18" s="81">
        <f t="shared" si="24"/>
        <v>121.53999999999999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-12.154</v>
      </c>
      <c r="DH18" s="82">
        <f t="shared" si="33"/>
        <v>0</v>
      </c>
      <c r="DI18" s="82">
        <f t="shared" si="34"/>
        <v>0</v>
      </c>
      <c r="DJ18" s="82">
        <f t="shared" si="35"/>
        <v>12.154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11.775</v>
      </c>
      <c r="N19" s="83">
        <v>11.775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-11.775</v>
      </c>
      <c r="AG19" s="83">
        <v>0</v>
      </c>
      <c r="AH19" s="83">
        <v>0</v>
      </c>
      <c r="AI19" s="83">
        <v>-11.775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11.775</v>
      </c>
      <c r="AY19" s="84">
        <f t="shared" si="14"/>
        <v>-11.775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117.75</v>
      </c>
      <c r="CI19" s="81">
        <f t="shared" si="24"/>
        <v>117.75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-11.775</v>
      </c>
      <c r="DH19" s="82">
        <f t="shared" si="33"/>
        <v>0</v>
      </c>
      <c r="DI19" s="82">
        <f t="shared" si="34"/>
        <v>0</v>
      </c>
      <c r="DJ19" s="82">
        <f t="shared" si="35"/>
        <v>11.775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18.515000000000001</v>
      </c>
      <c r="N20" s="83">
        <v>18.515000000000001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-18.515000000000001</v>
      </c>
      <c r="AG20" s="83">
        <v>0</v>
      </c>
      <c r="AH20" s="83">
        <v>0</v>
      </c>
      <c r="AI20" s="83">
        <v>-18.515000000000001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18.515000000000001</v>
      </c>
      <c r="AY20" s="84">
        <f t="shared" si="14"/>
        <v>-18.515000000000001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185.15</v>
      </c>
      <c r="CI20" s="81">
        <f t="shared" si="24"/>
        <v>185.15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-18.515000000000001</v>
      </c>
      <c r="DH20" s="82">
        <f t="shared" si="33"/>
        <v>0</v>
      </c>
      <c r="DI20" s="82">
        <f t="shared" si="34"/>
        <v>0</v>
      </c>
      <c r="DJ20" s="82">
        <f t="shared" si="35"/>
        <v>18.515000000000001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30.954999999999998</v>
      </c>
      <c r="N21" s="83">
        <v>30.954999999999998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-30.954999999999998</v>
      </c>
      <c r="AG21" s="83">
        <v>0</v>
      </c>
      <c r="AH21" s="83">
        <v>0</v>
      </c>
      <c r="AI21" s="83">
        <v>-30.954999999999998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30.954999999999998</v>
      </c>
      <c r="AY21" s="84">
        <f t="shared" si="14"/>
        <v>-30.954999999999998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309.54999999999995</v>
      </c>
      <c r="CI21" s="81">
        <f t="shared" si="24"/>
        <v>309.54999999999995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-30.954999999999998</v>
      </c>
      <c r="DH21" s="82">
        <f t="shared" si="33"/>
        <v>0</v>
      </c>
      <c r="DI21" s="82">
        <f t="shared" si="34"/>
        <v>0</v>
      </c>
      <c r="DJ21" s="82">
        <f t="shared" si="35"/>
        <v>30.954999999999998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50.753999999999998</v>
      </c>
      <c r="N22" s="83">
        <v>50.753999999999998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-50.753999999999998</v>
      </c>
      <c r="AG22" s="83">
        <v>0</v>
      </c>
      <c r="AH22" s="83">
        <v>0</v>
      </c>
      <c r="AI22" s="83">
        <v>-50.753999999999998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50.753999999999998</v>
      </c>
      <c r="AY22" s="84">
        <f t="shared" si="14"/>
        <v>-50.753999999999998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507.53999999999996</v>
      </c>
      <c r="CI22" s="81">
        <f t="shared" si="24"/>
        <v>507.53999999999996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-50.753999999999998</v>
      </c>
      <c r="DH22" s="82">
        <f t="shared" si="33"/>
        <v>0</v>
      </c>
      <c r="DI22" s="82">
        <f t="shared" si="34"/>
        <v>0</v>
      </c>
      <c r="DJ22" s="82">
        <f t="shared" si="35"/>
        <v>50.753999999999998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73</v>
      </c>
      <c r="N23" s="83">
        <v>73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-73</v>
      </c>
      <c r="AG23" s="83">
        <v>0</v>
      </c>
      <c r="AH23" s="83">
        <v>0</v>
      </c>
      <c r="AI23" s="83">
        <v>-73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73</v>
      </c>
      <c r="AY23" s="84">
        <f t="shared" si="14"/>
        <v>-73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730</v>
      </c>
      <c r="CI23" s="81">
        <f t="shared" si="24"/>
        <v>730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-73</v>
      </c>
      <c r="DH23" s="82">
        <f t="shared" si="33"/>
        <v>0</v>
      </c>
      <c r="DI23" s="82">
        <f t="shared" si="34"/>
        <v>0</v>
      </c>
      <c r="DJ23" s="82">
        <f t="shared" si="35"/>
        <v>73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58</v>
      </c>
      <c r="N24" s="83">
        <v>58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-58</v>
      </c>
      <c r="AG24" s="83">
        <v>0</v>
      </c>
      <c r="AH24" s="83">
        <v>0</v>
      </c>
      <c r="AI24" s="83">
        <v>-58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58</v>
      </c>
      <c r="AY24" s="84">
        <f t="shared" si="14"/>
        <v>-58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580</v>
      </c>
      <c r="CI24" s="81">
        <f t="shared" si="24"/>
        <v>580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-58</v>
      </c>
      <c r="DH24" s="82">
        <f t="shared" si="33"/>
        <v>0</v>
      </c>
      <c r="DI24" s="82">
        <f t="shared" si="34"/>
        <v>0</v>
      </c>
      <c r="DJ24" s="82">
        <f t="shared" si="35"/>
        <v>58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0.188973</v>
      </c>
      <c r="AY99" s="88">
        <f t="shared" si="65"/>
        <v>-0.188973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0.18897299999999997</v>
      </c>
      <c r="CI99" s="90">
        <f t="shared" si="70"/>
        <v>0.18897299999999997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</v>
      </c>
      <c r="DG99" s="82">
        <f t="shared" si="60"/>
        <v>-0.188973</v>
      </c>
      <c r="DH99" s="82">
        <f t="shared" si="61"/>
        <v>0</v>
      </c>
      <c r="DI99" s="82">
        <f t="shared" si="62"/>
        <v>0</v>
      </c>
      <c r="DJ99" s="82">
        <f t="shared" si="63"/>
        <v>0.188973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351.02</v>
      </c>
      <c r="I3" s="175">
        <f ca="1">INDIRECT("BRPL_EOD!" &amp; $V$3 &amp; X3)</f>
        <v>307.74</v>
      </c>
      <c r="J3" s="173">
        <f ca="1">INDIRECT("BYPL_EOD!" &amp; $V$3 &amp; X3)</f>
        <v>38.47</v>
      </c>
      <c r="K3" s="173">
        <f ca="1">INDIRECT("TPDDL_EOD!" &amp; $V$3 &amp; X3)</f>
        <v>4.8099999999999996</v>
      </c>
      <c r="L3" s="173">
        <f ca="1">INDIRECT("NDMC_EOD!" &amp; $V$3 &amp; X3)</f>
        <v>0</v>
      </c>
      <c r="M3" s="174">
        <f ca="1">SUM(I3:L3)</f>
        <v>351.02000000000004</v>
      </c>
      <c r="N3" s="172">
        <f ca="1">INDIRECT("BRPL_ISGS_exbus!" &amp; $V$3 &amp; X3)</f>
        <v>307.73999999999995</v>
      </c>
      <c r="O3" s="173">
        <f ca="1">INDIRECT("BYPL_ISGS_exbus!" &amp; $V$3 &amp; X3)</f>
        <v>38.469999999999992</v>
      </c>
      <c r="P3" s="173">
        <f ca="1">INDIRECT("TPDDL_ISGS_exbus!" &amp; $V$3 &amp; X3)</f>
        <v>4.8099999999999987</v>
      </c>
      <c r="Q3" s="173">
        <f ca="1">INDIRECT("NDMC_ISGS_exbus!" &amp; $V$3 &amp; X3)</f>
        <v>0</v>
      </c>
      <c r="R3" s="174">
        <f ca="1">SUM(N3:Q3)</f>
        <v>351.01999999999992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312.55</v>
      </c>
      <c r="I4" s="180">
        <f t="shared" ref="I4:I67" ca="1" si="5">INDIRECT("BRPL_EOD!" &amp; $V$3 &amp; X4)</f>
        <v>269.27</v>
      </c>
      <c r="J4" s="177">
        <f t="shared" ref="J4:J67" ca="1" si="6">INDIRECT("BYPL_EOD!" &amp; $V$3 &amp; X4)</f>
        <v>38.47</v>
      </c>
      <c r="K4" s="177">
        <f t="shared" ref="K4:K67" ca="1" si="7">INDIRECT("TPDDL_EOD!" &amp; $V$3 &amp; X4)</f>
        <v>4.8099999999999996</v>
      </c>
      <c r="L4" s="177">
        <f t="shared" ref="L4:L67" ca="1" si="8">INDIRECT("NDMC_EOD!" &amp; $V$3 &amp; X4)</f>
        <v>0</v>
      </c>
      <c r="M4" s="178">
        <f t="shared" ref="M4:M67" ca="1" si="9">SUM(I4:L4)</f>
        <v>312.55</v>
      </c>
      <c r="N4" s="176">
        <f t="shared" ref="N4:N67" ca="1" si="10">INDIRECT("BRPL_ISGS_exbus!" &amp; $V$3 &amp; X4)</f>
        <v>269.27</v>
      </c>
      <c r="O4" s="177">
        <f t="shared" ref="O4:O67" ca="1" si="11">INDIRECT("BYPL_ISGS_exbus!" &amp; $V$3 &amp; X4)</f>
        <v>38.47</v>
      </c>
      <c r="P4" s="177">
        <f t="shared" ref="P4:P67" ca="1" si="12">INDIRECT("TPDDL_ISGS_exbus!" &amp; $V$3 &amp; X4)</f>
        <v>4.8099999999999996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312.55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293.32</v>
      </c>
      <c r="I5" s="180">
        <f t="shared" ca="1" si="5"/>
        <v>269.27999999999997</v>
      </c>
      <c r="J5" s="177">
        <f t="shared" ca="1" si="6"/>
        <v>19.23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293.32</v>
      </c>
      <c r="N5" s="176">
        <f t="shared" ca="1" si="10"/>
        <v>269.27999999999997</v>
      </c>
      <c r="O5" s="177">
        <f t="shared" ca="1" si="11"/>
        <v>19.23</v>
      </c>
      <c r="P5" s="177">
        <f t="shared" ca="1" si="12"/>
        <v>4.8099999999999996</v>
      </c>
      <c r="Q5" s="177">
        <f t="shared" ca="1" si="13"/>
        <v>0</v>
      </c>
      <c r="R5" s="178">
        <f t="shared" ca="1" si="14"/>
        <v>293.32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293.32</v>
      </c>
      <c r="I6" s="180">
        <f t="shared" ca="1" si="5"/>
        <v>269.27999999999997</v>
      </c>
      <c r="J6" s="177">
        <f t="shared" ca="1" si="6"/>
        <v>19.23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293.32</v>
      </c>
      <c r="N6" s="176">
        <f t="shared" ca="1" si="10"/>
        <v>269.27999999999997</v>
      </c>
      <c r="O6" s="177">
        <f t="shared" ca="1" si="11"/>
        <v>19.23</v>
      </c>
      <c r="P6" s="177">
        <f t="shared" ca="1" si="12"/>
        <v>4.8099999999999996</v>
      </c>
      <c r="Q6" s="177">
        <f t="shared" ca="1" si="13"/>
        <v>0</v>
      </c>
      <c r="R6" s="178">
        <f t="shared" ca="1" si="14"/>
        <v>293.32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274.08</v>
      </c>
      <c r="I7" s="180">
        <f t="shared" ca="1" si="5"/>
        <v>250.04</v>
      </c>
      <c r="J7" s="177">
        <f t="shared" ca="1" si="6"/>
        <v>19.23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274.08</v>
      </c>
      <c r="N7" s="176">
        <f t="shared" ca="1" si="10"/>
        <v>250.04</v>
      </c>
      <c r="O7" s="177">
        <f t="shared" ca="1" si="11"/>
        <v>19.23</v>
      </c>
      <c r="P7" s="177">
        <f t="shared" ca="1" si="12"/>
        <v>4.8099999999999996</v>
      </c>
      <c r="Q7" s="177">
        <f t="shared" ca="1" si="13"/>
        <v>0</v>
      </c>
      <c r="R7" s="178">
        <f t="shared" ca="1" si="14"/>
        <v>274.08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254.85</v>
      </c>
      <c r="I8" s="180">
        <f t="shared" ca="1" si="5"/>
        <v>230.81</v>
      </c>
      <c r="J8" s="177">
        <f t="shared" ca="1" si="6"/>
        <v>19.23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254.85</v>
      </c>
      <c r="N8" s="176">
        <f t="shared" ca="1" si="10"/>
        <v>230.81</v>
      </c>
      <c r="O8" s="177">
        <f t="shared" ca="1" si="11"/>
        <v>19.23</v>
      </c>
      <c r="P8" s="177">
        <f t="shared" ca="1" si="12"/>
        <v>4.8099999999999996</v>
      </c>
      <c r="Q8" s="177">
        <f t="shared" ca="1" si="13"/>
        <v>0</v>
      </c>
      <c r="R8" s="178">
        <f t="shared" ca="1" si="14"/>
        <v>254.85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247.16</v>
      </c>
      <c r="I9" s="180">
        <f t="shared" ca="1" si="5"/>
        <v>223.12</v>
      </c>
      <c r="J9" s="177">
        <f t="shared" ca="1" si="6"/>
        <v>19.23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247.16</v>
      </c>
      <c r="N9" s="176">
        <f t="shared" ca="1" si="10"/>
        <v>223.12</v>
      </c>
      <c r="O9" s="177">
        <f t="shared" ca="1" si="11"/>
        <v>19.23</v>
      </c>
      <c r="P9" s="177">
        <f t="shared" ca="1" si="12"/>
        <v>4.8099999999999996</v>
      </c>
      <c r="Q9" s="177">
        <f t="shared" ca="1" si="13"/>
        <v>0</v>
      </c>
      <c r="R9" s="178">
        <f t="shared" ca="1" si="14"/>
        <v>247.16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239.46</v>
      </c>
      <c r="I10" s="180">
        <f t="shared" ca="1" si="5"/>
        <v>215.42</v>
      </c>
      <c r="J10" s="177">
        <f t="shared" ca="1" si="6"/>
        <v>19.23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239.45999999999998</v>
      </c>
      <c r="N10" s="176">
        <f t="shared" ca="1" si="10"/>
        <v>215.42000000000002</v>
      </c>
      <c r="O10" s="177">
        <f t="shared" ca="1" si="11"/>
        <v>19.230000000000004</v>
      </c>
      <c r="P10" s="177">
        <f t="shared" ca="1" si="12"/>
        <v>4.8100000000000005</v>
      </c>
      <c r="Q10" s="177">
        <f t="shared" ca="1" si="13"/>
        <v>0</v>
      </c>
      <c r="R10" s="178">
        <f t="shared" ca="1" si="14"/>
        <v>239.46000000000004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226</v>
      </c>
      <c r="I11" s="180">
        <f t="shared" ca="1" si="5"/>
        <v>201.96</v>
      </c>
      <c r="J11" s="177">
        <f t="shared" ca="1" si="6"/>
        <v>19.23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226</v>
      </c>
      <c r="N11" s="176">
        <f t="shared" ca="1" si="10"/>
        <v>201.96</v>
      </c>
      <c r="O11" s="177">
        <f t="shared" ca="1" si="11"/>
        <v>19.23</v>
      </c>
      <c r="P11" s="177">
        <f t="shared" ca="1" si="12"/>
        <v>4.8099999999999996</v>
      </c>
      <c r="Q11" s="177">
        <f t="shared" ca="1" si="13"/>
        <v>0</v>
      </c>
      <c r="R11" s="178">
        <f t="shared" ca="1" si="14"/>
        <v>226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218.31</v>
      </c>
      <c r="I12" s="180">
        <f t="shared" ca="1" si="5"/>
        <v>194.05</v>
      </c>
      <c r="J12" s="177">
        <f t="shared" ca="1" si="6"/>
        <v>19.41</v>
      </c>
      <c r="K12" s="177">
        <f t="shared" ca="1" si="7"/>
        <v>4.8499999999999996</v>
      </c>
      <c r="L12" s="177">
        <f t="shared" ca="1" si="8"/>
        <v>0</v>
      </c>
      <c r="M12" s="178">
        <f t="shared" ca="1" si="9"/>
        <v>218.31</v>
      </c>
      <c r="N12" s="176">
        <f t="shared" ca="1" si="10"/>
        <v>194.05</v>
      </c>
      <c r="O12" s="177">
        <f t="shared" ca="1" si="11"/>
        <v>19.41</v>
      </c>
      <c r="P12" s="177">
        <f t="shared" ca="1" si="12"/>
        <v>4.8499999999999996</v>
      </c>
      <c r="Q12" s="177">
        <f t="shared" ca="1" si="13"/>
        <v>0</v>
      </c>
      <c r="R12" s="178">
        <f t="shared" ca="1" si="14"/>
        <v>218.31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216.38</v>
      </c>
      <c r="I13" s="180">
        <f t="shared" ca="1" si="5"/>
        <v>192.34</v>
      </c>
      <c r="J13" s="177">
        <f t="shared" ca="1" si="6"/>
        <v>19.23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216.38</v>
      </c>
      <c r="N13" s="176">
        <f t="shared" ca="1" si="10"/>
        <v>192.34</v>
      </c>
      <c r="O13" s="177">
        <f t="shared" ca="1" si="11"/>
        <v>19.23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216.38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216.38</v>
      </c>
      <c r="I14" s="180">
        <f t="shared" ca="1" si="5"/>
        <v>192.34</v>
      </c>
      <c r="J14" s="177">
        <f t="shared" ca="1" si="6"/>
        <v>19.23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216.38</v>
      </c>
      <c r="N14" s="176">
        <f t="shared" ca="1" si="10"/>
        <v>192.34</v>
      </c>
      <c r="O14" s="177">
        <f t="shared" ca="1" si="11"/>
        <v>19.23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216.38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215.64</v>
      </c>
      <c r="I15" s="180">
        <f t="shared" ca="1" si="5"/>
        <v>192.34</v>
      </c>
      <c r="J15" s="177">
        <f t="shared" ca="1" si="6"/>
        <v>18.489999999999998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215.64000000000001</v>
      </c>
      <c r="N15" s="176">
        <f t="shared" ca="1" si="10"/>
        <v>192.33999999999997</v>
      </c>
      <c r="O15" s="177">
        <f t="shared" ca="1" si="11"/>
        <v>18.489999999999995</v>
      </c>
      <c r="P15" s="177">
        <f t="shared" ca="1" si="12"/>
        <v>4.8099999999999987</v>
      </c>
      <c r="Q15" s="177">
        <f t="shared" ca="1" si="13"/>
        <v>0</v>
      </c>
      <c r="R15" s="178">
        <f t="shared" ca="1" si="14"/>
        <v>215.64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215.64</v>
      </c>
      <c r="I16" s="180">
        <f t="shared" ca="1" si="5"/>
        <v>192.34</v>
      </c>
      <c r="J16" s="177">
        <f t="shared" ca="1" si="6"/>
        <v>18.489999999999998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215.64000000000001</v>
      </c>
      <c r="N16" s="176">
        <f t="shared" ca="1" si="10"/>
        <v>192.33999999999997</v>
      </c>
      <c r="O16" s="177">
        <f t="shared" ca="1" si="11"/>
        <v>18.489999999999995</v>
      </c>
      <c r="P16" s="177">
        <f t="shared" ca="1" si="12"/>
        <v>4.8099999999999987</v>
      </c>
      <c r="Q16" s="177">
        <f t="shared" ca="1" si="13"/>
        <v>0</v>
      </c>
      <c r="R16" s="178">
        <f t="shared" ca="1" si="14"/>
        <v>215.64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215.64</v>
      </c>
      <c r="I17" s="180">
        <f t="shared" ca="1" si="5"/>
        <v>192.34</v>
      </c>
      <c r="J17" s="177">
        <f t="shared" ca="1" si="6"/>
        <v>18.489999999999998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215.64000000000001</v>
      </c>
      <c r="N17" s="176">
        <f t="shared" ca="1" si="10"/>
        <v>192.33999999999997</v>
      </c>
      <c r="O17" s="177">
        <f t="shared" ca="1" si="11"/>
        <v>18.489999999999995</v>
      </c>
      <c r="P17" s="177">
        <f t="shared" ca="1" si="12"/>
        <v>4.8099999999999987</v>
      </c>
      <c r="Q17" s="177">
        <f t="shared" ca="1" si="13"/>
        <v>0</v>
      </c>
      <c r="R17" s="178">
        <f t="shared" ca="1" si="14"/>
        <v>215.64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215.64</v>
      </c>
      <c r="I18" s="180">
        <f t="shared" ca="1" si="5"/>
        <v>192.34</v>
      </c>
      <c r="J18" s="177">
        <f t="shared" ca="1" si="6"/>
        <v>18.489999999999998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215.64000000000001</v>
      </c>
      <c r="N18" s="176">
        <f t="shared" ca="1" si="10"/>
        <v>192.33999999999997</v>
      </c>
      <c r="O18" s="177">
        <f t="shared" ca="1" si="11"/>
        <v>18.489999999999995</v>
      </c>
      <c r="P18" s="177">
        <f t="shared" ca="1" si="12"/>
        <v>4.8099999999999987</v>
      </c>
      <c r="Q18" s="177">
        <f t="shared" ca="1" si="13"/>
        <v>0</v>
      </c>
      <c r="R18" s="178">
        <f t="shared" ca="1" si="14"/>
        <v>215.64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244.49</v>
      </c>
      <c r="I19" s="180">
        <f t="shared" ca="1" si="5"/>
        <v>221.19</v>
      </c>
      <c r="J19" s="177">
        <f t="shared" ca="1" si="6"/>
        <v>18.489999999999998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244.49</v>
      </c>
      <c r="N19" s="176">
        <f t="shared" ca="1" si="10"/>
        <v>221.19</v>
      </c>
      <c r="O19" s="177">
        <f t="shared" ca="1" si="11"/>
        <v>18.489999999999998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244.49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292.58</v>
      </c>
      <c r="I20" s="180">
        <f t="shared" ca="1" si="5"/>
        <v>269.27999999999997</v>
      </c>
      <c r="J20" s="177">
        <f t="shared" ca="1" si="6"/>
        <v>18.489999999999998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292.58</v>
      </c>
      <c r="N20" s="176">
        <f t="shared" ca="1" si="10"/>
        <v>269.27999999999997</v>
      </c>
      <c r="O20" s="177">
        <f t="shared" ca="1" si="11"/>
        <v>18.489999999999998</v>
      </c>
      <c r="P20" s="177">
        <f t="shared" ca="1" si="12"/>
        <v>4.8099999999999996</v>
      </c>
      <c r="Q20" s="177">
        <f t="shared" ca="1" si="13"/>
        <v>0</v>
      </c>
      <c r="R20" s="178">
        <f t="shared" ca="1" si="14"/>
        <v>292.58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292.58</v>
      </c>
      <c r="I21" s="180">
        <f t="shared" ca="1" si="5"/>
        <v>269.27999999999997</v>
      </c>
      <c r="J21" s="177">
        <f t="shared" ca="1" si="6"/>
        <v>18.489999999999998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292.58</v>
      </c>
      <c r="N21" s="176">
        <f t="shared" ca="1" si="10"/>
        <v>269.27999999999997</v>
      </c>
      <c r="O21" s="177">
        <f t="shared" ca="1" si="11"/>
        <v>18.489999999999998</v>
      </c>
      <c r="P21" s="177">
        <f t="shared" ca="1" si="12"/>
        <v>4.8099999999999996</v>
      </c>
      <c r="Q21" s="177">
        <f t="shared" ca="1" si="13"/>
        <v>0</v>
      </c>
      <c r="R21" s="178">
        <f t="shared" ca="1" si="14"/>
        <v>292.58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311.81</v>
      </c>
      <c r="I22" s="180">
        <f t="shared" ca="1" si="5"/>
        <v>288.51</v>
      </c>
      <c r="J22" s="177">
        <f t="shared" ca="1" si="6"/>
        <v>18.489999999999998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311.81</v>
      </c>
      <c r="N22" s="176">
        <f t="shared" ca="1" si="10"/>
        <v>288.51</v>
      </c>
      <c r="O22" s="177">
        <f t="shared" ca="1" si="11"/>
        <v>18.489999999999998</v>
      </c>
      <c r="P22" s="177">
        <f t="shared" ca="1" si="12"/>
        <v>4.8099999999999996</v>
      </c>
      <c r="Q22" s="177">
        <f t="shared" ca="1" si="13"/>
        <v>0</v>
      </c>
      <c r="R22" s="178">
        <f t="shared" ca="1" si="14"/>
        <v>311.81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365.45</v>
      </c>
      <c r="I23" s="180">
        <f t="shared" ca="1" si="5"/>
        <v>336.6</v>
      </c>
      <c r="J23" s="177">
        <f t="shared" ca="1" si="6"/>
        <v>24.04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365.45000000000005</v>
      </c>
      <c r="N23" s="176">
        <f t="shared" ca="1" si="10"/>
        <v>336.59999999999997</v>
      </c>
      <c r="O23" s="177">
        <f t="shared" ca="1" si="11"/>
        <v>24.039999999999996</v>
      </c>
      <c r="P23" s="177">
        <f t="shared" ca="1" si="12"/>
        <v>4.8099999999999987</v>
      </c>
      <c r="Q23" s="177">
        <f t="shared" ca="1" si="13"/>
        <v>0</v>
      </c>
      <c r="R23" s="178">
        <f t="shared" ca="1" si="14"/>
        <v>365.45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442.38</v>
      </c>
      <c r="I24" s="180">
        <f t="shared" ca="1" si="5"/>
        <v>413.53</v>
      </c>
      <c r="J24" s="177">
        <f t="shared" ca="1" si="6"/>
        <v>24.04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442.38</v>
      </c>
      <c r="N24" s="176">
        <f t="shared" ca="1" si="10"/>
        <v>413.53</v>
      </c>
      <c r="O24" s="177">
        <f t="shared" ca="1" si="11"/>
        <v>24.04</v>
      </c>
      <c r="P24" s="177">
        <f t="shared" ca="1" si="12"/>
        <v>4.8099999999999996</v>
      </c>
      <c r="Q24" s="177">
        <f t="shared" ca="1" si="13"/>
        <v>0</v>
      </c>
      <c r="R24" s="178">
        <f t="shared" ca="1" si="14"/>
        <v>442.38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461.62</v>
      </c>
      <c r="I25" s="180">
        <f t="shared" ca="1" si="5"/>
        <v>432.77</v>
      </c>
      <c r="J25" s="177">
        <f t="shared" ca="1" si="6"/>
        <v>24.04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461.62</v>
      </c>
      <c r="N25" s="176">
        <f t="shared" ca="1" si="10"/>
        <v>432.77</v>
      </c>
      <c r="O25" s="177">
        <f t="shared" ca="1" si="11"/>
        <v>24.04</v>
      </c>
      <c r="P25" s="177">
        <f t="shared" ca="1" si="12"/>
        <v>4.8099999999999996</v>
      </c>
      <c r="Q25" s="177">
        <f t="shared" ca="1" si="13"/>
        <v>0</v>
      </c>
      <c r="R25" s="178">
        <f t="shared" ca="1" si="14"/>
        <v>461.62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461.62</v>
      </c>
      <c r="I26" s="180">
        <f t="shared" ca="1" si="5"/>
        <v>432.77</v>
      </c>
      <c r="J26" s="177">
        <f t="shared" ca="1" si="6"/>
        <v>24.04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461.62</v>
      </c>
      <c r="N26" s="176">
        <f t="shared" ca="1" si="10"/>
        <v>432.77</v>
      </c>
      <c r="O26" s="177">
        <f t="shared" ca="1" si="11"/>
        <v>24.04</v>
      </c>
      <c r="P26" s="177">
        <f t="shared" ca="1" si="12"/>
        <v>4.8099999999999996</v>
      </c>
      <c r="Q26" s="177">
        <f t="shared" ca="1" si="13"/>
        <v>0</v>
      </c>
      <c r="R26" s="178">
        <f t="shared" ca="1" si="14"/>
        <v>461.62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481.81</v>
      </c>
      <c r="I27" s="180">
        <f t="shared" ca="1" si="5"/>
        <v>452</v>
      </c>
      <c r="J27" s="177">
        <f t="shared" ca="1" si="6"/>
        <v>25</v>
      </c>
      <c r="K27" s="177">
        <f t="shared" ca="1" si="7"/>
        <v>4.8099999999999996</v>
      </c>
      <c r="L27" s="177">
        <f t="shared" ca="1" si="8"/>
        <v>0</v>
      </c>
      <c r="M27" s="178">
        <f t="shared" ca="1" si="9"/>
        <v>481.81</v>
      </c>
      <c r="N27" s="176">
        <f t="shared" ca="1" si="10"/>
        <v>452</v>
      </c>
      <c r="O27" s="177">
        <f t="shared" ca="1" si="11"/>
        <v>25</v>
      </c>
      <c r="P27" s="177">
        <f t="shared" ca="1" si="12"/>
        <v>4.8099999999999996</v>
      </c>
      <c r="Q27" s="177">
        <f t="shared" ca="1" si="13"/>
        <v>0</v>
      </c>
      <c r="R27" s="178">
        <f t="shared" ca="1" si="14"/>
        <v>481.81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569.91999999999996</v>
      </c>
      <c r="I28" s="180">
        <f t="shared" ca="1" si="5"/>
        <v>490.1</v>
      </c>
      <c r="J28" s="177">
        <f t="shared" ca="1" si="6"/>
        <v>75.010000000000005</v>
      </c>
      <c r="K28" s="177">
        <f t="shared" ca="1" si="7"/>
        <v>4.8099999999999996</v>
      </c>
      <c r="L28" s="177">
        <f t="shared" ca="1" si="8"/>
        <v>0</v>
      </c>
      <c r="M28" s="178">
        <f t="shared" ca="1" si="9"/>
        <v>569.91999999999996</v>
      </c>
      <c r="N28" s="176">
        <f t="shared" ca="1" si="10"/>
        <v>490.1</v>
      </c>
      <c r="O28" s="177">
        <f t="shared" ca="1" si="11"/>
        <v>75.010000000000005</v>
      </c>
      <c r="P28" s="177">
        <f t="shared" ca="1" si="12"/>
        <v>4.8099999999999996</v>
      </c>
      <c r="Q28" s="177">
        <f t="shared" ca="1" si="13"/>
        <v>0</v>
      </c>
      <c r="R28" s="178">
        <f t="shared" ca="1" si="14"/>
        <v>569.91999999999996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593.97</v>
      </c>
      <c r="I29" s="180">
        <f t="shared" ca="1" si="5"/>
        <v>490.11</v>
      </c>
      <c r="J29" s="177">
        <f t="shared" ca="1" si="6"/>
        <v>99.06</v>
      </c>
      <c r="K29" s="177">
        <f t="shared" ca="1" si="7"/>
        <v>4.8099999999999996</v>
      </c>
      <c r="L29" s="177">
        <f t="shared" ca="1" si="8"/>
        <v>0</v>
      </c>
      <c r="M29" s="178">
        <f t="shared" ca="1" si="9"/>
        <v>593.98</v>
      </c>
      <c r="N29" s="176">
        <f t="shared" ca="1" si="10"/>
        <v>490.10174871207789</v>
      </c>
      <c r="O29" s="177">
        <f t="shared" ca="1" si="11"/>
        <v>99.058332267079706</v>
      </c>
      <c r="P29" s="177">
        <f t="shared" ca="1" si="12"/>
        <v>4.809919020842452</v>
      </c>
      <c r="Q29" s="177">
        <f t="shared" ca="1" si="13"/>
        <v>0</v>
      </c>
      <c r="R29" s="178">
        <f t="shared" ca="1" si="14"/>
        <v>593.97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618.01</v>
      </c>
      <c r="I30" s="180">
        <f t="shared" ca="1" si="5"/>
        <v>490.1</v>
      </c>
      <c r="J30" s="177">
        <f t="shared" ca="1" si="6"/>
        <v>123.1</v>
      </c>
      <c r="K30" s="177">
        <f t="shared" ca="1" si="7"/>
        <v>4.8099999999999996</v>
      </c>
      <c r="L30" s="177">
        <f t="shared" ca="1" si="8"/>
        <v>0</v>
      </c>
      <c r="M30" s="178">
        <f t="shared" ca="1" si="9"/>
        <v>618.01</v>
      </c>
      <c r="N30" s="176">
        <f t="shared" ca="1" si="10"/>
        <v>490.1</v>
      </c>
      <c r="O30" s="177">
        <f t="shared" ca="1" si="11"/>
        <v>123.1</v>
      </c>
      <c r="P30" s="177">
        <f t="shared" ca="1" si="12"/>
        <v>4.8099999999999996</v>
      </c>
      <c r="Q30" s="177">
        <f t="shared" ca="1" si="13"/>
        <v>0</v>
      </c>
      <c r="R30" s="178">
        <f t="shared" ca="1" si="14"/>
        <v>618.01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627.62</v>
      </c>
      <c r="I31" s="180">
        <f t="shared" ca="1" si="5"/>
        <v>490.1</v>
      </c>
      <c r="J31" s="177">
        <f t="shared" ca="1" si="6"/>
        <v>132.71</v>
      </c>
      <c r="K31" s="177">
        <f t="shared" ca="1" si="7"/>
        <v>4.8099999999999996</v>
      </c>
      <c r="L31" s="177">
        <f t="shared" ca="1" si="8"/>
        <v>0</v>
      </c>
      <c r="M31" s="178">
        <f t="shared" ca="1" si="9"/>
        <v>627.62</v>
      </c>
      <c r="N31" s="176">
        <f t="shared" ca="1" si="10"/>
        <v>490.1</v>
      </c>
      <c r="O31" s="177">
        <f t="shared" ca="1" si="11"/>
        <v>132.71</v>
      </c>
      <c r="P31" s="177">
        <f t="shared" ca="1" si="12"/>
        <v>4.8099999999999996</v>
      </c>
      <c r="Q31" s="177">
        <f t="shared" ca="1" si="13"/>
        <v>0</v>
      </c>
      <c r="R31" s="178">
        <f t="shared" ca="1" si="14"/>
        <v>627.62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627.62</v>
      </c>
      <c r="I32" s="180">
        <f t="shared" ca="1" si="5"/>
        <v>490.1</v>
      </c>
      <c r="J32" s="177">
        <f t="shared" ca="1" si="6"/>
        <v>132.71</v>
      </c>
      <c r="K32" s="177">
        <f t="shared" ca="1" si="7"/>
        <v>4.8099999999999996</v>
      </c>
      <c r="L32" s="177">
        <f t="shared" ca="1" si="8"/>
        <v>0</v>
      </c>
      <c r="M32" s="178">
        <f t="shared" ca="1" si="9"/>
        <v>627.62</v>
      </c>
      <c r="N32" s="176">
        <f t="shared" ca="1" si="10"/>
        <v>490.1</v>
      </c>
      <c r="O32" s="177">
        <f t="shared" ca="1" si="11"/>
        <v>132.71</v>
      </c>
      <c r="P32" s="177">
        <f t="shared" ca="1" si="12"/>
        <v>4.8099999999999996</v>
      </c>
      <c r="Q32" s="177">
        <f t="shared" ca="1" si="13"/>
        <v>0</v>
      </c>
      <c r="R32" s="178">
        <f t="shared" ca="1" si="14"/>
        <v>627.62</v>
      </c>
      <c r="W32" s="47"/>
      <c r="X32" s="47">
        <v>32</v>
      </c>
    </row>
    <row r="33" spans="1:24">
      <c r="A33" s="62" t="s">
        <v>75</v>
      </c>
      <c r="B33" s="171">
        <f t="shared" ca="1" si="3"/>
        <v>682.78</v>
      </c>
      <c r="C33" s="176">
        <f t="shared" ca="1" si="4"/>
        <v>509.35387999999989</v>
      </c>
      <c r="D33" s="177">
        <f t="shared" ca="1" si="4"/>
        <v>164.07203400000003</v>
      </c>
      <c r="E33" s="177">
        <f t="shared" ca="1" si="4"/>
        <v>9.3540860000000006</v>
      </c>
      <c r="F33" s="178">
        <f t="shared" ca="1" si="4"/>
        <v>0</v>
      </c>
      <c r="G33" s="179">
        <f t="shared" ca="1" si="1"/>
        <v>0</v>
      </c>
      <c r="H33" s="179">
        <f t="shared" ca="1" si="2"/>
        <v>623.52</v>
      </c>
      <c r="I33" s="180">
        <f t="shared" ca="1" si="5"/>
        <v>489.84</v>
      </c>
      <c r="J33" s="177">
        <f t="shared" ca="1" si="6"/>
        <v>128.87</v>
      </c>
      <c r="K33" s="177">
        <f t="shared" ca="1" si="7"/>
        <v>4.8099999999999996</v>
      </c>
      <c r="L33" s="177">
        <f t="shared" ca="1" si="8"/>
        <v>0</v>
      </c>
      <c r="M33" s="178">
        <f t="shared" ca="1" si="9"/>
        <v>623.52</v>
      </c>
      <c r="N33" s="176">
        <f t="shared" ca="1" si="10"/>
        <v>489.84</v>
      </c>
      <c r="O33" s="177">
        <f t="shared" ca="1" si="11"/>
        <v>128.87</v>
      </c>
      <c r="P33" s="177">
        <f t="shared" ca="1" si="12"/>
        <v>4.8099999999999996</v>
      </c>
      <c r="Q33" s="177">
        <f t="shared" ca="1" si="13"/>
        <v>0</v>
      </c>
      <c r="R33" s="178">
        <f t="shared" ca="1" si="14"/>
        <v>623.52</v>
      </c>
      <c r="W33" s="47"/>
      <c r="X33" s="47">
        <v>33</v>
      </c>
    </row>
    <row r="34" spans="1:24">
      <c r="A34" s="62" t="s">
        <v>76</v>
      </c>
      <c r="B34" s="171">
        <f t="shared" ca="1" si="3"/>
        <v>682.78</v>
      </c>
      <c r="C34" s="176">
        <f t="shared" ca="1" si="4"/>
        <v>509.35387999999989</v>
      </c>
      <c r="D34" s="177">
        <f t="shared" ca="1" si="4"/>
        <v>164.07203400000003</v>
      </c>
      <c r="E34" s="177">
        <f t="shared" ca="1" si="4"/>
        <v>9.3540860000000006</v>
      </c>
      <c r="F34" s="178">
        <f t="shared" ca="1" si="4"/>
        <v>0</v>
      </c>
      <c r="G34" s="179">
        <f t="shared" ca="1" si="1"/>
        <v>0</v>
      </c>
      <c r="H34" s="179">
        <f t="shared" ca="1" si="2"/>
        <v>623.52</v>
      </c>
      <c r="I34" s="180">
        <f t="shared" ca="1" si="5"/>
        <v>489.84</v>
      </c>
      <c r="J34" s="177">
        <f t="shared" ca="1" si="6"/>
        <v>128.87</v>
      </c>
      <c r="K34" s="177">
        <f t="shared" ca="1" si="7"/>
        <v>4.8099999999999996</v>
      </c>
      <c r="L34" s="177">
        <f t="shared" ca="1" si="8"/>
        <v>0</v>
      </c>
      <c r="M34" s="178">
        <f t="shared" ca="1" si="9"/>
        <v>623.52</v>
      </c>
      <c r="N34" s="176">
        <f t="shared" ca="1" si="10"/>
        <v>489.84</v>
      </c>
      <c r="O34" s="177">
        <f t="shared" ca="1" si="11"/>
        <v>128.87</v>
      </c>
      <c r="P34" s="177">
        <f t="shared" ca="1" si="12"/>
        <v>4.8099999999999996</v>
      </c>
      <c r="Q34" s="177">
        <f t="shared" ca="1" si="13"/>
        <v>0</v>
      </c>
      <c r="R34" s="178">
        <f t="shared" ca="1" si="14"/>
        <v>623.52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623.78</v>
      </c>
      <c r="I35" s="180">
        <f t="shared" ca="1" si="5"/>
        <v>490.1</v>
      </c>
      <c r="J35" s="177">
        <f t="shared" ca="1" si="6"/>
        <v>128.87</v>
      </c>
      <c r="K35" s="177">
        <f t="shared" ca="1" si="7"/>
        <v>4.8099999999999996</v>
      </c>
      <c r="L35" s="177">
        <f t="shared" ca="1" si="8"/>
        <v>0</v>
      </c>
      <c r="M35" s="178">
        <f t="shared" ca="1" si="9"/>
        <v>623.78</v>
      </c>
      <c r="N35" s="176">
        <f t="shared" ca="1" si="10"/>
        <v>490.1</v>
      </c>
      <c r="O35" s="177">
        <f t="shared" ca="1" si="11"/>
        <v>128.87</v>
      </c>
      <c r="P35" s="177">
        <f t="shared" ca="1" si="12"/>
        <v>4.8099999999999996</v>
      </c>
      <c r="Q35" s="177">
        <f t="shared" ca="1" si="13"/>
        <v>0</v>
      </c>
      <c r="R35" s="178">
        <f t="shared" ca="1" si="14"/>
        <v>623.78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623.78</v>
      </c>
      <c r="I36" s="180">
        <f t="shared" ca="1" si="5"/>
        <v>490.1</v>
      </c>
      <c r="J36" s="177">
        <f t="shared" ca="1" si="6"/>
        <v>128.87</v>
      </c>
      <c r="K36" s="177">
        <f t="shared" ca="1" si="7"/>
        <v>4.8099999999999996</v>
      </c>
      <c r="L36" s="177">
        <f t="shared" ca="1" si="8"/>
        <v>0</v>
      </c>
      <c r="M36" s="178">
        <f t="shared" ca="1" si="9"/>
        <v>623.78</v>
      </c>
      <c r="N36" s="176">
        <f t="shared" ca="1" si="10"/>
        <v>490.1</v>
      </c>
      <c r="O36" s="177">
        <f t="shared" ca="1" si="11"/>
        <v>128.87</v>
      </c>
      <c r="P36" s="177">
        <f t="shared" ca="1" si="12"/>
        <v>4.8099999999999996</v>
      </c>
      <c r="Q36" s="177">
        <f t="shared" ca="1" si="13"/>
        <v>0</v>
      </c>
      <c r="R36" s="178">
        <f t="shared" ca="1" si="14"/>
        <v>623.78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593.97</v>
      </c>
      <c r="I37" s="180">
        <f t="shared" ca="1" si="5"/>
        <v>490.11</v>
      </c>
      <c r="J37" s="177">
        <f t="shared" ca="1" si="6"/>
        <v>99.06</v>
      </c>
      <c r="K37" s="177">
        <f t="shared" ca="1" si="7"/>
        <v>4.8099999999999996</v>
      </c>
      <c r="L37" s="177">
        <f t="shared" ca="1" si="8"/>
        <v>0</v>
      </c>
      <c r="M37" s="178">
        <f t="shared" ca="1" si="9"/>
        <v>593.98</v>
      </c>
      <c r="N37" s="176">
        <f t="shared" ca="1" si="10"/>
        <v>490.10174871207789</v>
      </c>
      <c r="O37" s="177">
        <f t="shared" ca="1" si="11"/>
        <v>99.058332267079706</v>
      </c>
      <c r="P37" s="177">
        <f t="shared" ca="1" si="12"/>
        <v>4.809919020842452</v>
      </c>
      <c r="Q37" s="177">
        <f t="shared" ca="1" si="13"/>
        <v>0</v>
      </c>
      <c r="R37" s="178">
        <f t="shared" ca="1" si="14"/>
        <v>593.97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589.16</v>
      </c>
      <c r="I38" s="180">
        <f t="shared" ca="1" si="5"/>
        <v>490.1</v>
      </c>
      <c r="J38" s="177">
        <f t="shared" ca="1" si="6"/>
        <v>94.25</v>
      </c>
      <c r="K38" s="177">
        <f t="shared" ca="1" si="7"/>
        <v>4.8099999999999996</v>
      </c>
      <c r="L38" s="177">
        <f t="shared" ca="1" si="8"/>
        <v>0</v>
      </c>
      <c r="M38" s="178">
        <f t="shared" ca="1" si="9"/>
        <v>589.16</v>
      </c>
      <c r="N38" s="176">
        <f t="shared" ca="1" si="10"/>
        <v>490.1</v>
      </c>
      <c r="O38" s="177">
        <f t="shared" ca="1" si="11"/>
        <v>94.25</v>
      </c>
      <c r="P38" s="177">
        <f t="shared" ca="1" si="12"/>
        <v>4.8099999999999996</v>
      </c>
      <c r="Q38" s="177">
        <f t="shared" ca="1" si="13"/>
        <v>0</v>
      </c>
      <c r="R38" s="178">
        <f t="shared" ca="1" si="14"/>
        <v>589.16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562.23</v>
      </c>
      <c r="I39" s="180">
        <f t="shared" ca="1" si="5"/>
        <v>490.1</v>
      </c>
      <c r="J39" s="177">
        <f t="shared" ca="1" si="6"/>
        <v>67.319999999999993</v>
      </c>
      <c r="K39" s="177">
        <f t="shared" ca="1" si="7"/>
        <v>4.8099999999999996</v>
      </c>
      <c r="L39" s="177">
        <f t="shared" ca="1" si="8"/>
        <v>0</v>
      </c>
      <c r="M39" s="178">
        <f t="shared" ca="1" si="9"/>
        <v>562.23</v>
      </c>
      <c r="N39" s="176">
        <f t="shared" ca="1" si="10"/>
        <v>490.1</v>
      </c>
      <c r="O39" s="177">
        <f t="shared" ca="1" si="11"/>
        <v>67.319999999999993</v>
      </c>
      <c r="P39" s="177">
        <f t="shared" ca="1" si="12"/>
        <v>4.8099999999999996</v>
      </c>
      <c r="Q39" s="177">
        <f t="shared" ca="1" si="13"/>
        <v>0</v>
      </c>
      <c r="R39" s="178">
        <f t="shared" ca="1" si="14"/>
        <v>562.23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562.23</v>
      </c>
      <c r="I40" s="180">
        <f t="shared" ca="1" si="5"/>
        <v>490.1</v>
      </c>
      <c r="J40" s="177">
        <f t="shared" ca="1" si="6"/>
        <v>67.319999999999993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562.23</v>
      </c>
      <c r="N40" s="176">
        <f t="shared" ca="1" si="10"/>
        <v>490.1</v>
      </c>
      <c r="O40" s="177">
        <f t="shared" ca="1" si="11"/>
        <v>67.319999999999993</v>
      </c>
      <c r="P40" s="177">
        <f t="shared" ca="1" si="12"/>
        <v>4.8099999999999996</v>
      </c>
      <c r="Q40" s="177">
        <f t="shared" ca="1" si="13"/>
        <v>0</v>
      </c>
      <c r="R40" s="178">
        <f t="shared" ca="1" si="14"/>
        <v>562.23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560.30999999999995</v>
      </c>
      <c r="I41" s="180">
        <f t="shared" ca="1" si="5"/>
        <v>490.11</v>
      </c>
      <c r="J41" s="177">
        <f t="shared" ca="1" si="6"/>
        <v>65.400000000000006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560.31999999999994</v>
      </c>
      <c r="N41" s="176">
        <f t="shared" ca="1" si="10"/>
        <v>490.10125303398058</v>
      </c>
      <c r="O41" s="177">
        <f t="shared" ca="1" si="11"/>
        <v>65.398832809822963</v>
      </c>
      <c r="P41" s="177">
        <f t="shared" ca="1" si="12"/>
        <v>4.8099141561964585</v>
      </c>
      <c r="Q41" s="177">
        <f t="shared" ca="1" si="13"/>
        <v>0</v>
      </c>
      <c r="R41" s="178">
        <f t="shared" ca="1" si="14"/>
        <v>560.30999999999995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549.73</v>
      </c>
      <c r="I42" s="180">
        <f t="shared" ca="1" si="5"/>
        <v>490.1</v>
      </c>
      <c r="J42" s="177">
        <f t="shared" ca="1" si="6"/>
        <v>54.82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549.73</v>
      </c>
      <c r="N42" s="176">
        <f t="shared" ca="1" si="10"/>
        <v>490.1</v>
      </c>
      <c r="O42" s="177">
        <f t="shared" ca="1" si="11"/>
        <v>54.82</v>
      </c>
      <c r="P42" s="177">
        <f t="shared" ca="1" si="12"/>
        <v>4.8099999999999996</v>
      </c>
      <c r="Q42" s="177">
        <f t="shared" ca="1" si="13"/>
        <v>0</v>
      </c>
      <c r="R42" s="178">
        <f t="shared" ca="1" si="14"/>
        <v>549.73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511.62</v>
      </c>
      <c r="I43" s="180">
        <f t="shared" ca="1" si="5"/>
        <v>452</v>
      </c>
      <c r="J43" s="177">
        <f t="shared" ca="1" si="6"/>
        <v>54.82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511.63</v>
      </c>
      <c r="N43" s="176">
        <f t="shared" ca="1" si="10"/>
        <v>451.99116549068663</v>
      </c>
      <c r="O43" s="177">
        <f t="shared" ca="1" si="11"/>
        <v>54.818928522565137</v>
      </c>
      <c r="P43" s="177">
        <f t="shared" ca="1" si="12"/>
        <v>4.8099059867482357</v>
      </c>
      <c r="Q43" s="177">
        <f t="shared" ca="1" si="13"/>
        <v>0</v>
      </c>
      <c r="R43" s="178">
        <f t="shared" ca="1" si="14"/>
        <v>511.62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511.62</v>
      </c>
      <c r="I44" s="180">
        <f t="shared" ca="1" si="5"/>
        <v>452</v>
      </c>
      <c r="J44" s="177">
        <f t="shared" ca="1" si="6"/>
        <v>54.82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511.63</v>
      </c>
      <c r="N44" s="176">
        <f t="shared" ca="1" si="10"/>
        <v>451.99116549068663</v>
      </c>
      <c r="O44" s="177">
        <f t="shared" ca="1" si="11"/>
        <v>54.818928522565137</v>
      </c>
      <c r="P44" s="177">
        <f t="shared" ca="1" si="12"/>
        <v>4.8099059867482357</v>
      </c>
      <c r="Q44" s="177">
        <f t="shared" ca="1" si="13"/>
        <v>0</v>
      </c>
      <c r="R44" s="178">
        <f t="shared" ca="1" si="14"/>
        <v>511.62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482.77</v>
      </c>
      <c r="I45" s="180">
        <f t="shared" ca="1" si="5"/>
        <v>423.14</v>
      </c>
      <c r="J45" s="177">
        <f t="shared" ca="1" si="6"/>
        <v>54.82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482.77</v>
      </c>
      <c r="N45" s="176">
        <f t="shared" ca="1" si="10"/>
        <v>423.14</v>
      </c>
      <c r="O45" s="177">
        <f t="shared" ca="1" si="11"/>
        <v>54.82</v>
      </c>
      <c r="P45" s="177">
        <f t="shared" ca="1" si="12"/>
        <v>4.8099999999999996</v>
      </c>
      <c r="Q45" s="177">
        <f t="shared" ca="1" si="13"/>
        <v>0</v>
      </c>
      <c r="R45" s="178">
        <f t="shared" ca="1" si="14"/>
        <v>482.77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482.77</v>
      </c>
      <c r="I46" s="180">
        <f t="shared" ca="1" si="5"/>
        <v>423.14</v>
      </c>
      <c r="J46" s="177">
        <f t="shared" ca="1" si="6"/>
        <v>54.82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482.77</v>
      </c>
      <c r="N46" s="176">
        <f t="shared" ca="1" si="10"/>
        <v>423.14</v>
      </c>
      <c r="O46" s="177">
        <f t="shared" ca="1" si="11"/>
        <v>54.82</v>
      </c>
      <c r="P46" s="177">
        <f t="shared" ca="1" si="12"/>
        <v>4.8099999999999996</v>
      </c>
      <c r="Q46" s="177">
        <f t="shared" ca="1" si="13"/>
        <v>0</v>
      </c>
      <c r="R46" s="178">
        <f t="shared" ca="1" si="14"/>
        <v>482.77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419.3</v>
      </c>
      <c r="I47" s="180">
        <f t="shared" ca="1" si="5"/>
        <v>394.3</v>
      </c>
      <c r="J47" s="177">
        <f t="shared" ca="1" si="6"/>
        <v>20.2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419.31</v>
      </c>
      <c r="N47" s="176">
        <f t="shared" ca="1" si="10"/>
        <v>394.29059645608265</v>
      </c>
      <c r="O47" s="177">
        <f t="shared" ca="1" si="11"/>
        <v>20.199518256182778</v>
      </c>
      <c r="P47" s="177">
        <f t="shared" ca="1" si="12"/>
        <v>4.8098852877346117</v>
      </c>
      <c r="Q47" s="177">
        <f t="shared" ca="1" si="13"/>
        <v>0</v>
      </c>
      <c r="R47" s="178">
        <f t="shared" ca="1" si="14"/>
        <v>419.30000000000007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400.07</v>
      </c>
      <c r="I48" s="180">
        <f t="shared" ca="1" si="5"/>
        <v>375.07</v>
      </c>
      <c r="J48" s="177">
        <f t="shared" ca="1" si="6"/>
        <v>20.2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400.08</v>
      </c>
      <c r="N48" s="176">
        <f t="shared" ca="1" si="10"/>
        <v>375.06062512497499</v>
      </c>
      <c r="O48" s="177">
        <f t="shared" ca="1" si="11"/>
        <v>20.199495100979803</v>
      </c>
      <c r="P48" s="177">
        <f t="shared" ca="1" si="12"/>
        <v>4.8098797740451911</v>
      </c>
      <c r="Q48" s="177">
        <f t="shared" ca="1" si="13"/>
        <v>0</v>
      </c>
      <c r="R48" s="178">
        <f t="shared" ca="1" si="14"/>
        <v>400.07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380.83</v>
      </c>
      <c r="I49" s="180">
        <f t="shared" ca="1" si="5"/>
        <v>355.83</v>
      </c>
      <c r="J49" s="177">
        <f t="shared" ca="1" si="6"/>
        <v>20.2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380.84</v>
      </c>
      <c r="N49" s="176">
        <f t="shared" ca="1" si="10"/>
        <v>355.82065670622831</v>
      </c>
      <c r="O49" s="177">
        <f t="shared" ca="1" si="11"/>
        <v>20.19946959353009</v>
      </c>
      <c r="P49" s="177">
        <f t="shared" ca="1" si="12"/>
        <v>4.809873700241571</v>
      </c>
      <c r="Q49" s="177">
        <f t="shared" ca="1" si="13"/>
        <v>0</v>
      </c>
      <c r="R49" s="178">
        <f t="shared" ca="1" si="14"/>
        <v>380.82999999999993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351.98</v>
      </c>
      <c r="I50" s="180">
        <f t="shared" ca="1" si="5"/>
        <v>326.98</v>
      </c>
      <c r="J50" s="177">
        <f t="shared" ca="1" si="6"/>
        <v>20.2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351.99</v>
      </c>
      <c r="N50" s="176">
        <f t="shared" ca="1" si="10"/>
        <v>326.97071053154923</v>
      </c>
      <c r="O50" s="177">
        <f t="shared" ca="1" si="11"/>
        <v>20.199426120060227</v>
      </c>
      <c r="P50" s="177">
        <f t="shared" ca="1" si="12"/>
        <v>4.8098633483905786</v>
      </c>
      <c r="Q50" s="177">
        <f t="shared" ca="1" si="13"/>
        <v>0</v>
      </c>
      <c r="R50" s="178">
        <f t="shared" ca="1" si="14"/>
        <v>351.98000000000008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332.75</v>
      </c>
      <c r="I51" s="180">
        <f t="shared" ca="1" si="5"/>
        <v>307.75</v>
      </c>
      <c r="J51" s="177">
        <f t="shared" ca="1" si="6"/>
        <v>20.2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332.76</v>
      </c>
      <c r="N51" s="176">
        <f t="shared" ca="1" si="10"/>
        <v>307.74075159273951</v>
      </c>
      <c r="O51" s="177">
        <f t="shared" ca="1" si="11"/>
        <v>20.199392955884122</v>
      </c>
      <c r="P51" s="177">
        <f t="shared" ca="1" si="12"/>
        <v>4.8098554513763672</v>
      </c>
      <c r="Q51" s="177">
        <f t="shared" ca="1" si="13"/>
        <v>0</v>
      </c>
      <c r="R51" s="178">
        <f t="shared" ca="1" si="14"/>
        <v>332.75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313.51</v>
      </c>
      <c r="I52" s="180">
        <f t="shared" ca="1" si="5"/>
        <v>288.51</v>
      </c>
      <c r="J52" s="177">
        <f t="shared" ca="1" si="6"/>
        <v>20.2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313.52</v>
      </c>
      <c r="N52" s="176">
        <f t="shared" ca="1" si="10"/>
        <v>288.50079771625417</v>
      </c>
      <c r="O52" s="177">
        <f t="shared" ca="1" si="11"/>
        <v>20.199355702985454</v>
      </c>
      <c r="P52" s="177">
        <f t="shared" ca="1" si="12"/>
        <v>4.8098465807603974</v>
      </c>
      <c r="Q52" s="177">
        <f t="shared" ca="1" si="13"/>
        <v>0</v>
      </c>
      <c r="R52" s="178">
        <f t="shared" ca="1" si="14"/>
        <v>313.51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293.32</v>
      </c>
      <c r="I53" s="180">
        <f t="shared" ca="1" si="5"/>
        <v>267.56</v>
      </c>
      <c r="J53" s="177">
        <f t="shared" ca="1" si="6"/>
        <v>20.81</v>
      </c>
      <c r="K53" s="177">
        <f t="shared" ca="1" si="7"/>
        <v>4.95</v>
      </c>
      <c r="L53" s="177">
        <f t="shared" ca="1" si="8"/>
        <v>0</v>
      </c>
      <c r="M53" s="178">
        <f t="shared" ca="1" si="9"/>
        <v>293.32</v>
      </c>
      <c r="N53" s="176">
        <f t="shared" ca="1" si="10"/>
        <v>267.56</v>
      </c>
      <c r="O53" s="177">
        <f t="shared" ca="1" si="11"/>
        <v>20.81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293.32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277.93</v>
      </c>
      <c r="I54" s="180">
        <f t="shared" ca="1" si="5"/>
        <v>250</v>
      </c>
      <c r="J54" s="177">
        <f t="shared" ca="1" si="6"/>
        <v>22.93</v>
      </c>
      <c r="K54" s="177">
        <f t="shared" ca="1" si="7"/>
        <v>5</v>
      </c>
      <c r="L54" s="177">
        <f t="shared" ca="1" si="8"/>
        <v>0</v>
      </c>
      <c r="M54" s="178">
        <f t="shared" ca="1" si="9"/>
        <v>277.93</v>
      </c>
      <c r="N54" s="176">
        <f t="shared" ca="1" si="10"/>
        <v>250</v>
      </c>
      <c r="O54" s="177">
        <f t="shared" ca="1" si="11"/>
        <v>22.93</v>
      </c>
      <c r="P54" s="177">
        <f t="shared" ca="1" si="12"/>
        <v>5</v>
      </c>
      <c r="Q54" s="177">
        <f t="shared" ca="1" si="13"/>
        <v>0</v>
      </c>
      <c r="R54" s="178">
        <f t="shared" ca="1" si="14"/>
        <v>277.93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229.85</v>
      </c>
      <c r="I55" s="180">
        <f t="shared" ca="1" si="5"/>
        <v>204.85</v>
      </c>
      <c r="J55" s="177">
        <f t="shared" ca="1" si="6"/>
        <v>20.2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229.85999999999999</v>
      </c>
      <c r="N55" s="176">
        <f t="shared" ca="1" si="10"/>
        <v>204.84108805359784</v>
      </c>
      <c r="O55" s="177">
        <f t="shared" ca="1" si="11"/>
        <v>20.199121204211259</v>
      </c>
      <c r="P55" s="177">
        <f t="shared" ca="1" si="12"/>
        <v>4.8097907421908985</v>
      </c>
      <c r="Q55" s="177">
        <f t="shared" ca="1" si="13"/>
        <v>0</v>
      </c>
      <c r="R55" s="178">
        <f t="shared" ca="1" si="14"/>
        <v>229.85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201</v>
      </c>
      <c r="I56" s="180">
        <f t="shared" ca="1" si="5"/>
        <v>176</v>
      </c>
      <c r="J56" s="177">
        <f t="shared" ca="1" si="6"/>
        <v>20.2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201.01</v>
      </c>
      <c r="N56" s="176">
        <f t="shared" ca="1" si="10"/>
        <v>175.99124421670564</v>
      </c>
      <c r="O56" s="177">
        <f t="shared" ca="1" si="11"/>
        <v>20.198995074871895</v>
      </c>
      <c r="P56" s="177">
        <f t="shared" ca="1" si="12"/>
        <v>4.8097607084224663</v>
      </c>
      <c r="Q56" s="177">
        <f t="shared" ca="1" si="13"/>
        <v>0</v>
      </c>
      <c r="R56" s="178">
        <f t="shared" ca="1" si="14"/>
        <v>201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196.19</v>
      </c>
      <c r="I57" s="180">
        <f t="shared" ca="1" si="5"/>
        <v>171.19</v>
      </c>
      <c r="J57" s="177">
        <f t="shared" ca="1" si="6"/>
        <v>20.2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196.2</v>
      </c>
      <c r="N57" s="176">
        <f t="shared" ca="1" si="10"/>
        <v>171.18127471967381</v>
      </c>
      <c r="O57" s="177">
        <f t="shared" ca="1" si="11"/>
        <v>20.198970438328235</v>
      </c>
      <c r="P57" s="177">
        <f t="shared" ca="1" si="12"/>
        <v>4.809754841997961</v>
      </c>
      <c r="Q57" s="177">
        <f t="shared" ca="1" si="13"/>
        <v>0</v>
      </c>
      <c r="R57" s="178">
        <f t="shared" ca="1" si="14"/>
        <v>196.19000000000003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211.57</v>
      </c>
      <c r="I58" s="180">
        <f t="shared" ca="1" si="5"/>
        <v>186.57</v>
      </c>
      <c r="J58" s="177">
        <f t="shared" ca="1" si="6"/>
        <v>20.2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211.57999999999998</v>
      </c>
      <c r="N58" s="176">
        <f t="shared" ca="1" si="10"/>
        <v>186.56118205879574</v>
      </c>
      <c r="O58" s="177">
        <f t="shared" ca="1" si="11"/>
        <v>20.1990452783817</v>
      </c>
      <c r="P58" s="177">
        <f t="shared" ca="1" si="12"/>
        <v>4.8097726628225725</v>
      </c>
      <c r="Q58" s="177">
        <f t="shared" ca="1" si="13"/>
        <v>0</v>
      </c>
      <c r="R58" s="178">
        <f t="shared" ca="1" si="14"/>
        <v>211.57000000000002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212.54</v>
      </c>
      <c r="I59" s="180">
        <f t="shared" ca="1" si="5"/>
        <v>187.54</v>
      </c>
      <c r="J59" s="177">
        <f t="shared" ca="1" si="6"/>
        <v>20.2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212.54999999999998</v>
      </c>
      <c r="N59" s="176">
        <f t="shared" ca="1" si="10"/>
        <v>187.53117666431427</v>
      </c>
      <c r="O59" s="177">
        <f t="shared" ca="1" si="11"/>
        <v>20.199049635379911</v>
      </c>
      <c r="P59" s="177">
        <f t="shared" ca="1" si="12"/>
        <v>4.8097737003058105</v>
      </c>
      <c r="Q59" s="177">
        <f t="shared" ca="1" si="13"/>
        <v>0</v>
      </c>
      <c r="R59" s="178">
        <f t="shared" ca="1" si="14"/>
        <v>212.54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229.85</v>
      </c>
      <c r="I60" s="180">
        <f t="shared" ca="1" si="5"/>
        <v>204.85</v>
      </c>
      <c r="J60" s="177">
        <f t="shared" ca="1" si="6"/>
        <v>20.2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229.85999999999999</v>
      </c>
      <c r="N60" s="176">
        <f t="shared" ca="1" si="10"/>
        <v>204.84108805359784</v>
      </c>
      <c r="O60" s="177">
        <f t="shared" ca="1" si="11"/>
        <v>20.199121204211259</v>
      </c>
      <c r="P60" s="177">
        <f t="shared" ca="1" si="12"/>
        <v>4.8097907421908985</v>
      </c>
      <c r="Q60" s="177">
        <f t="shared" ca="1" si="13"/>
        <v>0</v>
      </c>
      <c r="R60" s="178">
        <f t="shared" ca="1" si="14"/>
        <v>229.85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254.85</v>
      </c>
      <c r="I61" s="180">
        <f t="shared" ca="1" si="5"/>
        <v>229.85</v>
      </c>
      <c r="J61" s="177">
        <f t="shared" ca="1" si="6"/>
        <v>20.2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254.85999999999999</v>
      </c>
      <c r="N61" s="176">
        <f t="shared" ca="1" si="10"/>
        <v>229.84098132307935</v>
      </c>
      <c r="O61" s="177">
        <f t="shared" ca="1" si="11"/>
        <v>20.199207407988698</v>
      </c>
      <c r="P61" s="177">
        <f t="shared" ca="1" si="12"/>
        <v>4.8098112689319628</v>
      </c>
      <c r="Q61" s="177">
        <f t="shared" ca="1" si="13"/>
        <v>0</v>
      </c>
      <c r="R61" s="178">
        <f t="shared" ca="1" si="14"/>
        <v>254.85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276.01</v>
      </c>
      <c r="I62" s="180">
        <f t="shared" ca="1" si="5"/>
        <v>251.01</v>
      </c>
      <c r="J62" s="177">
        <f t="shared" ca="1" si="6"/>
        <v>20.2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276.02</v>
      </c>
      <c r="N62" s="176">
        <f t="shared" ca="1" si="10"/>
        <v>251.00090609376133</v>
      </c>
      <c r="O62" s="177">
        <f t="shared" ca="1" si="11"/>
        <v>20.199268168973262</v>
      </c>
      <c r="P62" s="177">
        <f t="shared" ca="1" si="12"/>
        <v>4.809825737265415</v>
      </c>
      <c r="Q62" s="177">
        <f t="shared" ca="1" si="13"/>
        <v>0</v>
      </c>
      <c r="R62" s="178">
        <f t="shared" ca="1" si="14"/>
        <v>276.01000000000005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296.2</v>
      </c>
      <c r="I63" s="180">
        <f t="shared" ca="1" si="5"/>
        <v>271.2</v>
      </c>
      <c r="J63" s="177">
        <f t="shared" ca="1" si="6"/>
        <v>20.2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296.20999999999998</v>
      </c>
      <c r="N63" s="176">
        <f t="shared" ca="1" si="10"/>
        <v>271.19084433341209</v>
      </c>
      <c r="O63" s="177">
        <f t="shared" ca="1" si="11"/>
        <v>20.199318051382466</v>
      </c>
      <c r="P63" s="177">
        <f t="shared" ca="1" si="12"/>
        <v>4.8098376152054287</v>
      </c>
      <c r="Q63" s="177">
        <f t="shared" ca="1" si="13"/>
        <v>0</v>
      </c>
      <c r="R63" s="178">
        <f t="shared" ca="1" si="14"/>
        <v>296.2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296.2</v>
      </c>
      <c r="I64" s="180">
        <f t="shared" ca="1" si="5"/>
        <v>271.2</v>
      </c>
      <c r="J64" s="177">
        <f t="shared" ca="1" si="6"/>
        <v>20.2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296.20999999999998</v>
      </c>
      <c r="N64" s="176">
        <f t="shared" ca="1" si="10"/>
        <v>271.19084433341209</v>
      </c>
      <c r="O64" s="177">
        <f t="shared" ca="1" si="11"/>
        <v>20.199318051382466</v>
      </c>
      <c r="P64" s="177">
        <f t="shared" ca="1" si="12"/>
        <v>4.8098376152054287</v>
      </c>
      <c r="Q64" s="177">
        <f t="shared" ca="1" si="13"/>
        <v>0</v>
      </c>
      <c r="R64" s="178">
        <f t="shared" ca="1" si="14"/>
        <v>296.2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313.51</v>
      </c>
      <c r="I65" s="180">
        <f t="shared" ca="1" si="5"/>
        <v>288.51</v>
      </c>
      <c r="J65" s="177">
        <f t="shared" ca="1" si="6"/>
        <v>20.2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313.52</v>
      </c>
      <c r="N65" s="176">
        <f t="shared" ca="1" si="10"/>
        <v>288.50079771625417</v>
      </c>
      <c r="O65" s="177">
        <f t="shared" ca="1" si="11"/>
        <v>20.199355702985454</v>
      </c>
      <c r="P65" s="177">
        <f t="shared" ca="1" si="12"/>
        <v>4.8098465807603974</v>
      </c>
      <c r="Q65" s="177">
        <f t="shared" ca="1" si="13"/>
        <v>0</v>
      </c>
      <c r="R65" s="178">
        <f t="shared" ca="1" si="14"/>
        <v>313.51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361.6</v>
      </c>
      <c r="I66" s="180">
        <f t="shared" ca="1" si="5"/>
        <v>336.6</v>
      </c>
      <c r="J66" s="177">
        <f t="shared" ca="1" si="6"/>
        <v>20.2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361.61</v>
      </c>
      <c r="N66" s="176">
        <f t="shared" ca="1" si="10"/>
        <v>336.59069162910322</v>
      </c>
      <c r="O66" s="177">
        <f t="shared" ca="1" si="11"/>
        <v>20.199441387129781</v>
      </c>
      <c r="P66" s="177">
        <f t="shared" ca="1" si="12"/>
        <v>4.8098669837670416</v>
      </c>
      <c r="Q66" s="177">
        <f t="shared" ca="1" si="13"/>
        <v>0</v>
      </c>
      <c r="R66" s="178">
        <f t="shared" ca="1" si="14"/>
        <v>361.6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435.65</v>
      </c>
      <c r="I67" s="180">
        <f t="shared" ca="1" si="5"/>
        <v>384.68</v>
      </c>
      <c r="J67" s="177">
        <f t="shared" ca="1" si="6"/>
        <v>46.16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435.65000000000003</v>
      </c>
      <c r="N67" s="176">
        <f t="shared" ca="1" si="10"/>
        <v>384.67999999999995</v>
      </c>
      <c r="O67" s="177">
        <f t="shared" ca="1" si="11"/>
        <v>46.159999999999989</v>
      </c>
      <c r="P67" s="177">
        <f t="shared" ca="1" si="12"/>
        <v>4.8099999999999987</v>
      </c>
      <c r="Q67" s="177">
        <f t="shared" ca="1" si="13"/>
        <v>0</v>
      </c>
      <c r="R67" s="178">
        <f t="shared" ca="1" si="14"/>
        <v>435.64999999999992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468.35</v>
      </c>
      <c r="I68" s="180">
        <f t="shared" ref="I68:I98" ca="1" si="20">INDIRECT("BRPL_EOD!" &amp; $V$3 &amp; X68)</f>
        <v>403.92</v>
      </c>
      <c r="J68" s="177">
        <f t="shared" ref="J68:J98" ca="1" si="21">INDIRECT("BYPL_EOD!" &amp; $V$3 &amp; X68)</f>
        <v>59.63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468.36</v>
      </c>
      <c r="N68" s="176">
        <f t="shared" ref="N68:N98" ca="1" si="25">INDIRECT("BRPL_ISGS_exbus!" &amp; $V$3 &amp; X68)</f>
        <v>403.91137586471945</v>
      </c>
      <c r="O68" s="177">
        <f t="shared" ref="O68:O98" ca="1" si="26">INDIRECT("BYPL_ISGS_exbus!" &amp; $V$3 &amp; X68)</f>
        <v>59.628726834059272</v>
      </c>
      <c r="P68" s="177">
        <f t="shared" ref="P68:P98" ca="1" si="27">INDIRECT("TPDDL_ISGS_exbus!" &amp; $V$3 &amp; X68)</f>
        <v>4.8098973012212829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468.34999999999997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570.29</v>
      </c>
      <c r="I69" s="180">
        <f t="shared" ca="1" si="20"/>
        <v>480.85</v>
      </c>
      <c r="J69" s="177">
        <f t="shared" ca="1" si="21"/>
        <v>84.63</v>
      </c>
      <c r="K69" s="177">
        <f t="shared" ca="1" si="22"/>
        <v>4.8099999999999996</v>
      </c>
      <c r="L69" s="177">
        <f t="shared" ca="1" si="23"/>
        <v>0</v>
      </c>
      <c r="M69" s="178">
        <f t="shared" ca="1" si="24"/>
        <v>570.29</v>
      </c>
      <c r="N69" s="176">
        <f t="shared" ca="1" si="25"/>
        <v>480.85</v>
      </c>
      <c r="O69" s="177">
        <f t="shared" ca="1" si="26"/>
        <v>84.63</v>
      </c>
      <c r="P69" s="177">
        <f t="shared" ca="1" si="27"/>
        <v>4.8099999999999996</v>
      </c>
      <c r="Q69" s="177">
        <f t="shared" ca="1" si="28"/>
        <v>0</v>
      </c>
      <c r="R69" s="178">
        <f t="shared" ca="1" si="29"/>
        <v>570.29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615.12</v>
      </c>
      <c r="I70" s="180">
        <f t="shared" ca="1" si="20"/>
        <v>490.1</v>
      </c>
      <c r="J70" s="177">
        <f t="shared" ca="1" si="21"/>
        <v>120.21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615.12</v>
      </c>
      <c r="N70" s="176">
        <f t="shared" ca="1" si="25"/>
        <v>490.1</v>
      </c>
      <c r="O70" s="177">
        <f t="shared" ca="1" si="26"/>
        <v>120.21</v>
      </c>
      <c r="P70" s="177">
        <f t="shared" ca="1" si="27"/>
        <v>4.8099999999999996</v>
      </c>
      <c r="Q70" s="177">
        <f t="shared" ca="1" si="28"/>
        <v>0</v>
      </c>
      <c r="R70" s="178">
        <f t="shared" ca="1" si="29"/>
        <v>615.12</v>
      </c>
      <c r="W70" s="47"/>
      <c r="X70" s="47">
        <v>70</v>
      </c>
    </row>
    <row r="71" spans="1:24">
      <c r="A71" s="62" t="s">
        <v>113</v>
      </c>
      <c r="B71" s="171">
        <f t="shared" ca="1" si="18"/>
        <v>682.78</v>
      </c>
      <c r="C71" s="176">
        <f t="shared" ca="1" si="19"/>
        <v>509.35387999999989</v>
      </c>
      <c r="D71" s="177">
        <f t="shared" ca="1" si="19"/>
        <v>164.07203400000003</v>
      </c>
      <c r="E71" s="177">
        <f t="shared" ca="1" si="19"/>
        <v>9.3540860000000006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652.45000000000005</v>
      </c>
      <c r="I71" s="180">
        <f t="shared" ca="1" si="20"/>
        <v>489.84</v>
      </c>
      <c r="J71" s="177">
        <f t="shared" ca="1" si="21"/>
        <v>157.79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652.43999999999994</v>
      </c>
      <c r="N71" s="176">
        <f t="shared" ca="1" si="25"/>
        <v>489.84750781681078</v>
      </c>
      <c r="O71" s="177">
        <f t="shared" ca="1" si="26"/>
        <v>157.79241845993502</v>
      </c>
      <c r="P71" s="177">
        <f t="shared" ca="1" si="27"/>
        <v>4.8100737232542459</v>
      </c>
      <c r="Q71" s="177">
        <f t="shared" ca="1" si="28"/>
        <v>0</v>
      </c>
      <c r="R71" s="178">
        <f t="shared" ca="1" si="29"/>
        <v>652.45000000000005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682.78</v>
      </c>
      <c r="C72" s="176">
        <f t="shared" ca="1" si="19"/>
        <v>509.35387999999989</v>
      </c>
      <c r="D72" s="177">
        <f t="shared" ca="1" si="19"/>
        <v>164.07203400000003</v>
      </c>
      <c r="E72" s="177">
        <f t="shared" ca="1" si="19"/>
        <v>9.3540860000000006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652.45000000000005</v>
      </c>
      <c r="I72" s="180">
        <f t="shared" ca="1" si="20"/>
        <v>489.84</v>
      </c>
      <c r="J72" s="177">
        <f t="shared" ca="1" si="21"/>
        <v>157.79</v>
      </c>
      <c r="K72" s="177">
        <f t="shared" ca="1" si="22"/>
        <v>4.8099999999999996</v>
      </c>
      <c r="L72" s="177">
        <f t="shared" ca="1" si="23"/>
        <v>0</v>
      </c>
      <c r="M72" s="178">
        <f t="shared" ca="1" si="24"/>
        <v>652.43999999999994</v>
      </c>
      <c r="N72" s="176">
        <f t="shared" ca="1" si="25"/>
        <v>489.84750781681078</v>
      </c>
      <c r="O72" s="177">
        <f t="shared" ca="1" si="26"/>
        <v>157.79241845993502</v>
      </c>
      <c r="P72" s="177">
        <f t="shared" ca="1" si="27"/>
        <v>4.8100737232542459</v>
      </c>
      <c r="Q72" s="177">
        <f t="shared" ca="1" si="28"/>
        <v>0</v>
      </c>
      <c r="R72" s="178">
        <f t="shared" ca="1" si="29"/>
        <v>652.45000000000005</v>
      </c>
      <c r="W72" s="47"/>
      <c r="X72" s="47">
        <v>72</v>
      </c>
    </row>
    <row r="73" spans="1:24">
      <c r="A73" s="62" t="s">
        <v>115</v>
      </c>
      <c r="B73" s="171">
        <f t="shared" ca="1" si="18"/>
        <v>682.78</v>
      </c>
      <c r="C73" s="176">
        <f t="shared" ca="1" si="19"/>
        <v>509.35387999999989</v>
      </c>
      <c r="D73" s="177">
        <f t="shared" ca="1" si="19"/>
        <v>164.07203400000003</v>
      </c>
      <c r="E73" s="177">
        <f t="shared" ca="1" si="19"/>
        <v>9.3540860000000006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652.45000000000005</v>
      </c>
      <c r="I73" s="180">
        <f t="shared" ca="1" si="20"/>
        <v>489.84</v>
      </c>
      <c r="J73" s="177">
        <f t="shared" ca="1" si="21"/>
        <v>157.79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652.43999999999994</v>
      </c>
      <c r="N73" s="176">
        <f t="shared" ca="1" si="25"/>
        <v>489.84750781681078</v>
      </c>
      <c r="O73" s="177">
        <f t="shared" ca="1" si="26"/>
        <v>157.79241845993502</v>
      </c>
      <c r="P73" s="177">
        <f t="shared" ca="1" si="27"/>
        <v>4.8100737232542459</v>
      </c>
      <c r="Q73" s="177">
        <f t="shared" ca="1" si="28"/>
        <v>0</v>
      </c>
      <c r="R73" s="178">
        <f t="shared" ca="1" si="29"/>
        <v>652.45000000000005</v>
      </c>
      <c r="W73" s="47"/>
      <c r="X73" s="47">
        <v>73</v>
      </c>
    </row>
    <row r="74" spans="1:24">
      <c r="A74" s="62" t="s">
        <v>116</v>
      </c>
      <c r="B74" s="171">
        <f t="shared" ca="1" si="18"/>
        <v>682.78</v>
      </c>
      <c r="C74" s="176">
        <f t="shared" ca="1" si="19"/>
        <v>509.35387999999989</v>
      </c>
      <c r="D74" s="177">
        <f t="shared" ca="1" si="19"/>
        <v>164.07203400000003</v>
      </c>
      <c r="E74" s="177">
        <f t="shared" ca="1" si="19"/>
        <v>9.3540860000000006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652.45000000000005</v>
      </c>
      <c r="I74" s="180">
        <f t="shared" ca="1" si="20"/>
        <v>489.84</v>
      </c>
      <c r="J74" s="177">
        <f t="shared" ca="1" si="21"/>
        <v>157.79</v>
      </c>
      <c r="K74" s="177">
        <f t="shared" ca="1" si="22"/>
        <v>4.8099999999999996</v>
      </c>
      <c r="L74" s="177">
        <f t="shared" ca="1" si="23"/>
        <v>0</v>
      </c>
      <c r="M74" s="178">
        <f t="shared" ca="1" si="24"/>
        <v>652.43999999999994</v>
      </c>
      <c r="N74" s="176">
        <f t="shared" ca="1" si="25"/>
        <v>489.84750781681078</v>
      </c>
      <c r="O74" s="177">
        <f t="shared" ca="1" si="26"/>
        <v>157.79241845993502</v>
      </c>
      <c r="P74" s="177">
        <f t="shared" ca="1" si="27"/>
        <v>4.8100737232542459</v>
      </c>
      <c r="Q74" s="177">
        <f t="shared" ca="1" si="28"/>
        <v>0</v>
      </c>
      <c r="R74" s="178">
        <f t="shared" ca="1" si="29"/>
        <v>652.45000000000005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652.45000000000005</v>
      </c>
      <c r="I75" s="180">
        <f t="shared" ca="1" si="20"/>
        <v>489.84</v>
      </c>
      <c r="J75" s="177">
        <f t="shared" ca="1" si="21"/>
        <v>157.79</v>
      </c>
      <c r="K75" s="177">
        <f t="shared" ca="1" si="22"/>
        <v>4.8099999999999996</v>
      </c>
      <c r="L75" s="177">
        <f t="shared" ca="1" si="23"/>
        <v>0</v>
      </c>
      <c r="M75" s="178">
        <f t="shared" ca="1" si="24"/>
        <v>652.43999999999994</v>
      </c>
      <c r="N75" s="176">
        <f t="shared" ca="1" si="25"/>
        <v>489.84750781681078</v>
      </c>
      <c r="O75" s="177">
        <f t="shared" ca="1" si="26"/>
        <v>157.79241845993502</v>
      </c>
      <c r="P75" s="177">
        <f t="shared" ca="1" si="27"/>
        <v>4.8100737232542459</v>
      </c>
      <c r="Q75" s="177">
        <f t="shared" ca="1" si="28"/>
        <v>0</v>
      </c>
      <c r="R75" s="178">
        <f t="shared" ca="1" si="29"/>
        <v>652.45000000000005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652.45000000000005</v>
      </c>
      <c r="I76" s="180">
        <f t="shared" ca="1" si="20"/>
        <v>489.84</v>
      </c>
      <c r="J76" s="177">
        <f t="shared" ca="1" si="21"/>
        <v>157.79</v>
      </c>
      <c r="K76" s="177">
        <f t="shared" ca="1" si="22"/>
        <v>4.8099999999999996</v>
      </c>
      <c r="L76" s="177">
        <f t="shared" ca="1" si="23"/>
        <v>0</v>
      </c>
      <c r="M76" s="178">
        <f t="shared" ca="1" si="24"/>
        <v>652.43999999999994</v>
      </c>
      <c r="N76" s="176">
        <f t="shared" ca="1" si="25"/>
        <v>489.84750781681078</v>
      </c>
      <c r="O76" s="177">
        <f t="shared" ca="1" si="26"/>
        <v>157.79241845993502</v>
      </c>
      <c r="P76" s="177">
        <f t="shared" ca="1" si="27"/>
        <v>4.8100737232542459</v>
      </c>
      <c r="Q76" s="177">
        <f t="shared" ca="1" si="28"/>
        <v>0</v>
      </c>
      <c r="R76" s="178">
        <f t="shared" ca="1" si="29"/>
        <v>652.45000000000005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652.45000000000005</v>
      </c>
      <c r="I77" s="180">
        <f t="shared" ca="1" si="20"/>
        <v>489.84</v>
      </c>
      <c r="J77" s="177">
        <f t="shared" ca="1" si="21"/>
        <v>157.79</v>
      </c>
      <c r="K77" s="177">
        <f t="shared" ca="1" si="22"/>
        <v>4.8099999999999996</v>
      </c>
      <c r="L77" s="177">
        <f t="shared" ca="1" si="23"/>
        <v>0</v>
      </c>
      <c r="M77" s="178">
        <f t="shared" ca="1" si="24"/>
        <v>652.43999999999994</v>
      </c>
      <c r="N77" s="176">
        <f t="shared" ca="1" si="25"/>
        <v>489.84750781681078</v>
      </c>
      <c r="O77" s="177">
        <f t="shared" ca="1" si="26"/>
        <v>157.79241845993502</v>
      </c>
      <c r="P77" s="177">
        <f t="shared" ca="1" si="27"/>
        <v>4.8100737232542459</v>
      </c>
      <c r="Q77" s="177">
        <f t="shared" ca="1" si="28"/>
        <v>0</v>
      </c>
      <c r="R77" s="178">
        <f t="shared" ca="1" si="29"/>
        <v>652.45000000000005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652.45000000000005</v>
      </c>
      <c r="I78" s="180">
        <f t="shared" ca="1" si="20"/>
        <v>489.84</v>
      </c>
      <c r="J78" s="177">
        <f t="shared" ca="1" si="21"/>
        <v>157.79</v>
      </c>
      <c r="K78" s="177">
        <f t="shared" ca="1" si="22"/>
        <v>4.8099999999999996</v>
      </c>
      <c r="L78" s="177">
        <f t="shared" ca="1" si="23"/>
        <v>0</v>
      </c>
      <c r="M78" s="178">
        <f t="shared" ca="1" si="24"/>
        <v>652.43999999999994</v>
      </c>
      <c r="N78" s="176">
        <f t="shared" ca="1" si="25"/>
        <v>489.84750781681078</v>
      </c>
      <c r="O78" s="177">
        <f t="shared" ca="1" si="26"/>
        <v>157.79241845993502</v>
      </c>
      <c r="P78" s="177">
        <f t="shared" ca="1" si="27"/>
        <v>4.8100737232542459</v>
      </c>
      <c r="Q78" s="177">
        <f t="shared" ca="1" si="28"/>
        <v>0</v>
      </c>
      <c r="R78" s="178">
        <f t="shared" ca="1" si="29"/>
        <v>652.45000000000005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598.32000000000005</v>
      </c>
      <c r="I79" s="180">
        <f t="shared" ca="1" si="20"/>
        <v>434.32</v>
      </c>
      <c r="J79" s="177">
        <f t="shared" ca="1" si="21"/>
        <v>159.15</v>
      </c>
      <c r="K79" s="177">
        <f t="shared" ca="1" si="22"/>
        <v>4.8499999999999996</v>
      </c>
      <c r="L79" s="177">
        <f t="shared" ca="1" si="23"/>
        <v>0</v>
      </c>
      <c r="M79" s="178">
        <f t="shared" ca="1" si="24"/>
        <v>598.32000000000005</v>
      </c>
      <c r="N79" s="176">
        <f t="shared" ca="1" si="25"/>
        <v>434.32</v>
      </c>
      <c r="O79" s="177">
        <f t="shared" ca="1" si="26"/>
        <v>159.15</v>
      </c>
      <c r="P79" s="177">
        <f t="shared" ca="1" si="27"/>
        <v>4.8499999999999996</v>
      </c>
      <c r="Q79" s="177">
        <f t="shared" ca="1" si="28"/>
        <v>0</v>
      </c>
      <c r="R79" s="178">
        <f t="shared" ca="1" si="29"/>
        <v>598.32000000000005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589.67999999999995</v>
      </c>
      <c r="I80" s="180">
        <f t="shared" ca="1" si="20"/>
        <v>427</v>
      </c>
      <c r="J80" s="177">
        <f t="shared" ca="1" si="21"/>
        <v>157.87</v>
      </c>
      <c r="K80" s="177">
        <f t="shared" ca="1" si="22"/>
        <v>4.8099999999999996</v>
      </c>
      <c r="L80" s="177">
        <f t="shared" ca="1" si="23"/>
        <v>0</v>
      </c>
      <c r="M80" s="178">
        <f t="shared" ca="1" si="24"/>
        <v>589.67999999999995</v>
      </c>
      <c r="N80" s="176">
        <f t="shared" ca="1" si="25"/>
        <v>427</v>
      </c>
      <c r="O80" s="177">
        <f t="shared" ca="1" si="26"/>
        <v>157.87</v>
      </c>
      <c r="P80" s="177">
        <f t="shared" ca="1" si="27"/>
        <v>4.8099999999999996</v>
      </c>
      <c r="Q80" s="177">
        <f t="shared" ca="1" si="28"/>
        <v>0</v>
      </c>
      <c r="R80" s="178">
        <f t="shared" ca="1" si="29"/>
        <v>589.67999999999995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558.9</v>
      </c>
      <c r="I81" s="180">
        <f t="shared" ca="1" si="20"/>
        <v>396.22</v>
      </c>
      <c r="J81" s="177">
        <f t="shared" ca="1" si="21"/>
        <v>157.87</v>
      </c>
      <c r="K81" s="177">
        <f t="shared" ca="1" si="22"/>
        <v>4.8099999999999996</v>
      </c>
      <c r="L81" s="177">
        <f t="shared" ca="1" si="23"/>
        <v>0</v>
      </c>
      <c r="M81" s="178">
        <f t="shared" ca="1" si="24"/>
        <v>558.9</v>
      </c>
      <c r="N81" s="176">
        <f t="shared" ca="1" si="25"/>
        <v>396.22</v>
      </c>
      <c r="O81" s="177">
        <f t="shared" ca="1" si="26"/>
        <v>157.87</v>
      </c>
      <c r="P81" s="177">
        <f t="shared" ca="1" si="27"/>
        <v>4.8099999999999996</v>
      </c>
      <c r="Q81" s="177">
        <f t="shared" ca="1" si="28"/>
        <v>0</v>
      </c>
      <c r="R81" s="178">
        <f t="shared" ca="1" si="29"/>
        <v>558.9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555.04999999999995</v>
      </c>
      <c r="I82" s="180">
        <f t="shared" ca="1" si="20"/>
        <v>392.37</v>
      </c>
      <c r="J82" s="177">
        <f t="shared" ca="1" si="21"/>
        <v>157.87</v>
      </c>
      <c r="K82" s="177">
        <f t="shared" ca="1" si="22"/>
        <v>4.8099999999999996</v>
      </c>
      <c r="L82" s="177">
        <f t="shared" ca="1" si="23"/>
        <v>0</v>
      </c>
      <c r="M82" s="178">
        <f t="shared" ca="1" si="24"/>
        <v>555.04999999999995</v>
      </c>
      <c r="N82" s="176">
        <f t="shared" ca="1" si="25"/>
        <v>392.37</v>
      </c>
      <c r="O82" s="177">
        <f t="shared" ca="1" si="26"/>
        <v>157.87</v>
      </c>
      <c r="P82" s="177">
        <f t="shared" ca="1" si="27"/>
        <v>4.8099999999999996</v>
      </c>
      <c r="Q82" s="177">
        <f t="shared" ca="1" si="28"/>
        <v>0</v>
      </c>
      <c r="R82" s="178">
        <f t="shared" ca="1" si="29"/>
        <v>555.04999999999995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563.71</v>
      </c>
      <c r="I83" s="180">
        <f t="shared" ca="1" si="20"/>
        <v>401.03</v>
      </c>
      <c r="J83" s="177">
        <f t="shared" ca="1" si="21"/>
        <v>157.87</v>
      </c>
      <c r="K83" s="177">
        <f t="shared" ca="1" si="22"/>
        <v>4.8099999999999996</v>
      </c>
      <c r="L83" s="177">
        <f t="shared" ca="1" si="23"/>
        <v>0</v>
      </c>
      <c r="M83" s="178">
        <f t="shared" ca="1" si="24"/>
        <v>563.70999999999992</v>
      </c>
      <c r="N83" s="176">
        <f t="shared" ca="1" si="25"/>
        <v>401.03000000000003</v>
      </c>
      <c r="O83" s="177">
        <f t="shared" ca="1" si="26"/>
        <v>157.87000000000003</v>
      </c>
      <c r="P83" s="177">
        <f t="shared" ca="1" si="27"/>
        <v>4.8100000000000005</v>
      </c>
      <c r="Q83" s="177">
        <f t="shared" ca="1" si="28"/>
        <v>0</v>
      </c>
      <c r="R83" s="178">
        <f t="shared" ca="1" si="29"/>
        <v>563.71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567.55999999999995</v>
      </c>
      <c r="I84" s="180">
        <f t="shared" ca="1" si="20"/>
        <v>404.88</v>
      </c>
      <c r="J84" s="177">
        <f t="shared" ca="1" si="21"/>
        <v>157.87</v>
      </c>
      <c r="K84" s="177">
        <f t="shared" ca="1" si="22"/>
        <v>4.8099999999999996</v>
      </c>
      <c r="L84" s="177">
        <f t="shared" ca="1" si="23"/>
        <v>0</v>
      </c>
      <c r="M84" s="178">
        <f t="shared" ca="1" si="24"/>
        <v>567.55999999999995</v>
      </c>
      <c r="N84" s="176">
        <f t="shared" ca="1" si="25"/>
        <v>404.88</v>
      </c>
      <c r="O84" s="177">
        <f t="shared" ca="1" si="26"/>
        <v>157.87</v>
      </c>
      <c r="P84" s="177">
        <f t="shared" ca="1" si="27"/>
        <v>4.8099999999999996</v>
      </c>
      <c r="Q84" s="177">
        <f t="shared" ca="1" si="28"/>
        <v>0</v>
      </c>
      <c r="R84" s="178">
        <f t="shared" ca="1" si="29"/>
        <v>567.55999999999995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564.66999999999996</v>
      </c>
      <c r="I85" s="180">
        <f t="shared" ca="1" si="20"/>
        <v>401.99</v>
      </c>
      <c r="J85" s="177">
        <f t="shared" ca="1" si="21"/>
        <v>157.87</v>
      </c>
      <c r="K85" s="177">
        <f t="shared" ca="1" si="22"/>
        <v>4.8099999999999996</v>
      </c>
      <c r="L85" s="177">
        <f t="shared" ca="1" si="23"/>
        <v>0</v>
      </c>
      <c r="M85" s="178">
        <f t="shared" ca="1" si="24"/>
        <v>564.66999999999996</v>
      </c>
      <c r="N85" s="176">
        <f t="shared" ca="1" si="25"/>
        <v>401.99</v>
      </c>
      <c r="O85" s="177">
        <f t="shared" ca="1" si="26"/>
        <v>157.87</v>
      </c>
      <c r="P85" s="177">
        <f t="shared" ca="1" si="27"/>
        <v>4.8099999999999996</v>
      </c>
      <c r="Q85" s="177">
        <f t="shared" ca="1" si="28"/>
        <v>0</v>
      </c>
      <c r="R85" s="178">
        <f t="shared" ca="1" si="29"/>
        <v>564.66999999999996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556.02</v>
      </c>
      <c r="I86" s="180">
        <f t="shared" ca="1" si="20"/>
        <v>393.34</v>
      </c>
      <c r="J86" s="177">
        <f t="shared" ca="1" si="21"/>
        <v>157.87</v>
      </c>
      <c r="K86" s="177">
        <f t="shared" ca="1" si="22"/>
        <v>4.8099999999999996</v>
      </c>
      <c r="L86" s="177">
        <f t="shared" ca="1" si="23"/>
        <v>0</v>
      </c>
      <c r="M86" s="178">
        <f t="shared" ca="1" si="24"/>
        <v>556.02</v>
      </c>
      <c r="N86" s="176">
        <f t="shared" ca="1" si="25"/>
        <v>393.34</v>
      </c>
      <c r="O86" s="177">
        <f t="shared" ca="1" si="26"/>
        <v>157.87</v>
      </c>
      <c r="P86" s="177">
        <f t="shared" ca="1" si="27"/>
        <v>4.8099999999999996</v>
      </c>
      <c r="Q86" s="177">
        <f t="shared" ca="1" si="28"/>
        <v>0</v>
      </c>
      <c r="R86" s="178">
        <f t="shared" ca="1" si="29"/>
        <v>556.02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548.32000000000005</v>
      </c>
      <c r="I87" s="180">
        <f t="shared" ca="1" si="20"/>
        <v>385.64</v>
      </c>
      <c r="J87" s="177">
        <f t="shared" ca="1" si="21"/>
        <v>157.87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548.31999999999994</v>
      </c>
      <c r="N87" s="176">
        <f t="shared" ca="1" si="25"/>
        <v>385.64000000000004</v>
      </c>
      <c r="O87" s="177">
        <f t="shared" ca="1" si="26"/>
        <v>157.87000000000003</v>
      </c>
      <c r="P87" s="177">
        <f t="shared" ca="1" si="27"/>
        <v>4.8100000000000005</v>
      </c>
      <c r="Q87" s="177">
        <f t="shared" ca="1" si="28"/>
        <v>0</v>
      </c>
      <c r="R87" s="178">
        <f t="shared" ca="1" si="29"/>
        <v>548.32000000000005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546.4</v>
      </c>
      <c r="I88" s="180">
        <f t="shared" ca="1" si="20"/>
        <v>383.72</v>
      </c>
      <c r="J88" s="177">
        <f t="shared" ca="1" si="21"/>
        <v>157.87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546.4</v>
      </c>
      <c r="N88" s="176">
        <f t="shared" ca="1" si="25"/>
        <v>383.72</v>
      </c>
      <c r="O88" s="177">
        <f t="shared" ca="1" si="26"/>
        <v>157.87</v>
      </c>
      <c r="P88" s="177">
        <f t="shared" ca="1" si="27"/>
        <v>4.8099999999999996</v>
      </c>
      <c r="Q88" s="177">
        <f t="shared" ca="1" si="28"/>
        <v>0</v>
      </c>
      <c r="R88" s="178">
        <f t="shared" ca="1" si="29"/>
        <v>546.4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547.36</v>
      </c>
      <c r="I89" s="180">
        <f t="shared" ca="1" si="20"/>
        <v>384.68</v>
      </c>
      <c r="J89" s="177">
        <f t="shared" ca="1" si="21"/>
        <v>157.87</v>
      </c>
      <c r="K89" s="177">
        <f t="shared" ca="1" si="22"/>
        <v>4.8099999999999996</v>
      </c>
      <c r="L89" s="177">
        <f t="shared" ca="1" si="23"/>
        <v>0</v>
      </c>
      <c r="M89" s="178">
        <f t="shared" ca="1" si="24"/>
        <v>547.3599999999999</v>
      </c>
      <c r="N89" s="176">
        <f t="shared" ca="1" si="25"/>
        <v>384.68000000000006</v>
      </c>
      <c r="O89" s="177">
        <f t="shared" ca="1" si="26"/>
        <v>157.87000000000003</v>
      </c>
      <c r="P89" s="177">
        <f t="shared" ca="1" si="27"/>
        <v>4.8100000000000005</v>
      </c>
      <c r="Q89" s="177">
        <f t="shared" ca="1" si="28"/>
        <v>0</v>
      </c>
      <c r="R89" s="178">
        <f t="shared" ca="1" si="29"/>
        <v>547.36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550.25</v>
      </c>
      <c r="I90" s="180">
        <f t="shared" ca="1" si="20"/>
        <v>387.57</v>
      </c>
      <c r="J90" s="177">
        <f t="shared" ca="1" si="21"/>
        <v>157.87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550.25</v>
      </c>
      <c r="N90" s="176">
        <f t="shared" ca="1" si="25"/>
        <v>387.57</v>
      </c>
      <c r="O90" s="177">
        <f t="shared" ca="1" si="26"/>
        <v>157.87</v>
      </c>
      <c r="P90" s="177">
        <f t="shared" ca="1" si="27"/>
        <v>4.8099999999999996</v>
      </c>
      <c r="Q90" s="177">
        <f t="shared" ca="1" si="28"/>
        <v>0</v>
      </c>
      <c r="R90" s="178">
        <f t="shared" ca="1" si="29"/>
        <v>550.25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546.4</v>
      </c>
      <c r="I91" s="180">
        <f t="shared" ca="1" si="20"/>
        <v>383.72</v>
      </c>
      <c r="J91" s="177">
        <f t="shared" ca="1" si="21"/>
        <v>157.87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546.4</v>
      </c>
      <c r="N91" s="176">
        <f t="shared" ca="1" si="25"/>
        <v>383.72</v>
      </c>
      <c r="O91" s="177">
        <f t="shared" ca="1" si="26"/>
        <v>157.87</v>
      </c>
      <c r="P91" s="177">
        <f t="shared" ca="1" si="27"/>
        <v>4.8099999999999996</v>
      </c>
      <c r="Q91" s="177">
        <f t="shared" ca="1" si="28"/>
        <v>0</v>
      </c>
      <c r="R91" s="178">
        <f t="shared" ca="1" si="29"/>
        <v>546.4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539.66999999999996</v>
      </c>
      <c r="I92" s="180">
        <f t="shared" ca="1" si="20"/>
        <v>376.99</v>
      </c>
      <c r="J92" s="177">
        <f t="shared" ca="1" si="21"/>
        <v>157.87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539.66999999999996</v>
      </c>
      <c r="N92" s="176">
        <f t="shared" ca="1" si="25"/>
        <v>376.99</v>
      </c>
      <c r="O92" s="177">
        <f t="shared" ca="1" si="26"/>
        <v>157.87</v>
      </c>
      <c r="P92" s="177">
        <f t="shared" ca="1" si="27"/>
        <v>4.8099999999999996</v>
      </c>
      <c r="Q92" s="177">
        <f t="shared" ca="1" si="28"/>
        <v>0</v>
      </c>
      <c r="R92" s="178">
        <f t="shared" ca="1" si="29"/>
        <v>539.66999999999996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522.36</v>
      </c>
      <c r="I93" s="180">
        <f t="shared" ca="1" si="20"/>
        <v>359.68</v>
      </c>
      <c r="J93" s="177">
        <f t="shared" ca="1" si="21"/>
        <v>157.87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522.3599999999999</v>
      </c>
      <c r="N93" s="176">
        <f t="shared" ca="1" si="25"/>
        <v>359.68000000000006</v>
      </c>
      <c r="O93" s="177">
        <f t="shared" ca="1" si="26"/>
        <v>157.87000000000003</v>
      </c>
      <c r="P93" s="177">
        <f t="shared" ca="1" si="27"/>
        <v>4.8100000000000005</v>
      </c>
      <c r="Q93" s="177">
        <f t="shared" ca="1" si="28"/>
        <v>0</v>
      </c>
      <c r="R93" s="178">
        <f t="shared" ca="1" si="29"/>
        <v>522.36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518.51</v>
      </c>
      <c r="I94" s="180">
        <f t="shared" ca="1" si="20"/>
        <v>355.83</v>
      </c>
      <c r="J94" s="177">
        <f t="shared" ca="1" si="21"/>
        <v>157.87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518.51</v>
      </c>
      <c r="N94" s="176">
        <f t="shared" ca="1" si="25"/>
        <v>355.83</v>
      </c>
      <c r="O94" s="177">
        <f t="shared" ca="1" si="26"/>
        <v>157.87</v>
      </c>
      <c r="P94" s="177">
        <f t="shared" ca="1" si="27"/>
        <v>4.8099999999999996</v>
      </c>
      <c r="Q94" s="177">
        <f t="shared" ca="1" si="28"/>
        <v>0</v>
      </c>
      <c r="R94" s="178">
        <f t="shared" ca="1" si="29"/>
        <v>518.51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514.66</v>
      </c>
      <c r="I95" s="180">
        <f t="shared" ca="1" si="20"/>
        <v>351.98</v>
      </c>
      <c r="J95" s="177">
        <f t="shared" ca="1" si="21"/>
        <v>157.87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514.66</v>
      </c>
      <c r="N95" s="176">
        <f t="shared" ca="1" si="25"/>
        <v>351.98</v>
      </c>
      <c r="O95" s="177">
        <f t="shared" ca="1" si="26"/>
        <v>157.87</v>
      </c>
      <c r="P95" s="177">
        <f t="shared" ca="1" si="27"/>
        <v>4.8099999999999996</v>
      </c>
      <c r="Q95" s="177">
        <f t="shared" ca="1" si="28"/>
        <v>0</v>
      </c>
      <c r="R95" s="178">
        <f t="shared" ca="1" si="29"/>
        <v>514.66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512.74</v>
      </c>
      <c r="I96" s="180">
        <f t="shared" ca="1" si="20"/>
        <v>350.06</v>
      </c>
      <c r="J96" s="177">
        <f t="shared" ca="1" si="21"/>
        <v>157.87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512.74</v>
      </c>
      <c r="N96" s="176">
        <f t="shared" ca="1" si="25"/>
        <v>350.06</v>
      </c>
      <c r="O96" s="177">
        <f t="shared" ca="1" si="26"/>
        <v>157.87</v>
      </c>
      <c r="P96" s="177">
        <f t="shared" ca="1" si="27"/>
        <v>4.8099999999999996</v>
      </c>
      <c r="Q96" s="177">
        <f t="shared" ca="1" si="28"/>
        <v>0</v>
      </c>
      <c r="R96" s="178">
        <f t="shared" ca="1" si="29"/>
        <v>512.74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465.62</v>
      </c>
      <c r="I97" s="180">
        <f t="shared" ca="1" si="20"/>
        <v>302.94</v>
      </c>
      <c r="J97" s="177">
        <f t="shared" ca="1" si="21"/>
        <v>157.87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465.62</v>
      </c>
      <c r="N97" s="176">
        <f t="shared" ca="1" si="25"/>
        <v>302.94</v>
      </c>
      <c r="O97" s="177">
        <f t="shared" ca="1" si="26"/>
        <v>157.87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465.62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431.96</v>
      </c>
      <c r="I98" s="185">
        <f t="shared" ca="1" si="20"/>
        <v>269.27999999999997</v>
      </c>
      <c r="J98" s="182">
        <f t="shared" ca="1" si="21"/>
        <v>157.87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431.96</v>
      </c>
      <c r="N98" s="181">
        <f t="shared" ca="1" si="25"/>
        <v>269.27999999999997</v>
      </c>
      <c r="O98" s="182">
        <f t="shared" ca="1" si="26"/>
        <v>157.87</v>
      </c>
      <c r="P98" s="182">
        <f t="shared" ca="1" si="27"/>
        <v>4.8099999999999996</v>
      </c>
      <c r="Q98" s="182">
        <f t="shared" ca="1" si="28"/>
        <v>0</v>
      </c>
      <c r="R98" s="183">
        <f t="shared" ca="1" si="29"/>
        <v>431.96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16.394459999999988</v>
      </c>
      <c r="C99" s="57">
        <f t="shared" ref="C99:R99" ca="1" si="30">SUM(C3:C98)/4000</f>
        <v>12.230267159999991</v>
      </c>
      <c r="D99" s="55">
        <f t="shared" ca="1" si="30"/>
        <v>3.939588737999995</v>
      </c>
      <c r="E99" s="55">
        <f t="shared" ca="1" si="30"/>
        <v>0.22460410199999997</v>
      </c>
      <c r="F99" s="56">
        <f t="shared" ca="1" si="30"/>
        <v>0</v>
      </c>
      <c r="G99" s="60">
        <f t="shared" ca="1" si="30"/>
        <v>0</v>
      </c>
      <c r="H99" s="60">
        <f t="shared" ca="1" si="30"/>
        <v>10.563527499999999</v>
      </c>
      <c r="I99" s="168">
        <f t="shared" ca="1" si="30"/>
        <v>8.5922774999999998</v>
      </c>
      <c r="J99" s="55">
        <f t="shared" ca="1" si="30"/>
        <v>1.8557474999999986</v>
      </c>
      <c r="K99" s="55">
        <f t="shared" ca="1" si="30"/>
        <v>0.11554250000000005</v>
      </c>
      <c r="L99" s="55">
        <f t="shared" ca="1" si="30"/>
        <v>0</v>
      </c>
      <c r="M99" s="56">
        <f t="shared" ca="1" si="30"/>
        <v>10.563567500000001</v>
      </c>
      <c r="N99" s="57">
        <f t="shared" ca="1" si="30"/>
        <v>8.5922386942905664</v>
      </c>
      <c r="O99" s="55">
        <f t="shared" ca="1" si="30"/>
        <v>1.8557470745593745</v>
      </c>
      <c r="P99" s="55">
        <f t="shared" ca="1" si="30"/>
        <v>0.11554173115006203</v>
      </c>
      <c r="Q99" s="55">
        <f t="shared" ca="1" si="30"/>
        <v>0</v>
      </c>
      <c r="R99" s="56">
        <f t="shared" ca="1" si="30"/>
        <v>10.563527499999999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5.8243967828417453E-3</v>
      </c>
      <c r="R3" s="25">
        <f>BRPL_EOD!R3-BRPL_ISGS_exbus!R3</f>
        <v>-5.8611656843492455E-3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-5.7142857142862269E-3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-5.7142857142862269E-3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-4.5917246429993952E-3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-4.5917246429993952E-3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-4.5917246429993952E-3</v>
      </c>
      <c r="O7" s="25">
        <f>BRPL_EOD!O7-BRPL_ISGS_exbus!O7</f>
        <v>0</v>
      </c>
      <c r="P7" s="25">
        <f>BRPL_EOD!P7-BRPL_ISGS_exbus!P7</f>
        <v>1.9759147753575235E-3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-4.5917246429993952E-3</v>
      </c>
      <c r="O8" s="25">
        <f>BRPL_EOD!O8-BRPL_ISGS_exbus!O8</f>
        <v>0</v>
      </c>
      <c r="P8" s="25">
        <f>BRPL_EOD!P8-BRPL_ISGS_exbus!P8</f>
        <v>1.9759147753575235E-3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-4.3922942206648941E-3</v>
      </c>
      <c r="O9" s="25">
        <f>BRPL_EOD!O9-BRPL_ISGS_exbus!O9</f>
        <v>0</v>
      </c>
      <c r="P9" s="25">
        <f>BRPL_EOD!P9-BRPL_ISGS_exbus!P9</f>
        <v>1.9759147753575235E-3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-4.3922942206648941E-3</v>
      </c>
      <c r="O10" s="25">
        <f>BRPL_EOD!O10-BRPL_ISGS_exbus!O10</f>
        <v>0</v>
      </c>
      <c r="P10" s="25">
        <f>BRPL_EOD!P10-BRPL_ISGS_exbus!P10</f>
        <v>1.9759147753575235E-3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-4.3922942206648941E-3</v>
      </c>
      <c r="O11" s="25">
        <f>BRPL_EOD!O11-BRPL_ISGS_exbus!O11</f>
        <v>0</v>
      </c>
      <c r="P11" s="25">
        <f>BRPL_EOD!P11-BRPL_ISGS_exbus!P11</f>
        <v>1.9759147753575235E-3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-4.3922942206648941E-3</v>
      </c>
      <c r="O12" s="25">
        <f>BRPL_EOD!O12-BRPL_ISGS_exbus!O12</f>
        <v>0</v>
      </c>
      <c r="P12" s="25">
        <f>BRPL_EOD!P12-BRPL_ISGS_exbus!P12</f>
        <v>1.9759147753575235E-3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-4.3922942206648941E-3</v>
      </c>
      <c r="O13" s="25">
        <f>BRPL_EOD!O13-BRPL_ISGS_exbus!O13</f>
        <v>0</v>
      </c>
      <c r="P13" s="25">
        <f>BRPL_EOD!P13-BRPL_ISGS_exbus!P13</f>
        <v>1.9759147753575235E-3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-4.3922942206648941E-3</v>
      </c>
      <c r="O14" s="25">
        <f>BRPL_EOD!O14-BRPL_ISGS_exbus!O14</f>
        <v>0</v>
      </c>
      <c r="P14" s="25">
        <f>BRPL_EOD!P14-BRPL_ISGS_exbus!P14</f>
        <v>1.9759147753575235E-3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-4.3922942206648941E-3</v>
      </c>
      <c r="O15" s="25">
        <f>BRPL_EOD!O15-BRPL_ISGS_exbus!O15</f>
        <v>0</v>
      </c>
      <c r="P15" s="25">
        <f>BRPL_EOD!P15-BRPL_ISGS_exbus!P15</f>
        <v>1.9759147753575235E-3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-4.1893830703010337E-3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-4.0436590436589981E-3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-4.3922942206648941E-3</v>
      </c>
      <c r="O16" s="25">
        <f>BRPL_EOD!O16-BRPL_ISGS_exbus!O16</f>
        <v>0</v>
      </c>
      <c r="P16" s="25">
        <f>BRPL_EOD!P16-BRPL_ISGS_exbus!P16</f>
        <v>1.9759147753575235E-3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-4.1893830703010337E-3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-4.0436590436589981E-3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-4.3922942206648941E-3</v>
      </c>
      <c r="O17" s="25">
        <f>BRPL_EOD!O17-BRPL_ISGS_exbus!O17</f>
        <v>0</v>
      </c>
      <c r="P17" s="25">
        <f>BRPL_EOD!P17-BRPL_ISGS_exbus!P17</f>
        <v>1.9759147753575235E-3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-4.1893830703010337E-3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-4.0436590436589981E-3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-4.3922942206648941E-3</v>
      </c>
      <c r="O18" s="25">
        <f>BRPL_EOD!O18-BRPL_ISGS_exbus!O18</f>
        <v>0</v>
      </c>
      <c r="P18" s="25">
        <f>BRPL_EOD!P18-BRPL_ISGS_exbus!P18</f>
        <v>1.9759147753575235E-3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-4.1893830703010337E-3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-4.0436590436589981E-3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-4.3922942206648941E-3</v>
      </c>
      <c r="O19" s="25">
        <f>BRPL_EOD!O19-BRPL_ISGS_exbus!O19</f>
        <v>0</v>
      </c>
      <c r="P19" s="25">
        <f>BRPL_EOD!P19-BRPL_ISGS_exbus!P19</f>
        <v>1.9759147753575235E-3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-4.1893830703010337E-3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-5.7155098543271166E-3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-4.3922942206648941E-3</v>
      </c>
      <c r="O20" s="25">
        <f>BRPL_EOD!O20-BRPL_ISGS_exbus!O20</f>
        <v>0</v>
      </c>
      <c r="P20" s="25">
        <f>BRPL_EOD!P20-BRPL_ISGS_exbus!P20</f>
        <v>1.9759147753575235E-3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-4.1893830703010337E-3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-5.7142857142862269E-3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-2.9023632913549591E-4</v>
      </c>
      <c r="M21" s="25">
        <f>BRPL_EOD!M21-BRPL_ISGS_exbus!M21</f>
        <v>0</v>
      </c>
      <c r="N21" s="25">
        <f>BRPL_EOD!N21-BRPL_ISGS_exbus!N21</f>
        <v>-4.3922942206648941E-3</v>
      </c>
      <c r="O21" s="25">
        <f>BRPL_EOD!O21-BRPL_ISGS_exbus!O21</f>
        <v>0</v>
      </c>
      <c r="P21" s="25">
        <f>BRPL_EOD!P21-BRPL_ISGS_exbus!P21</f>
        <v>1.9759147753575235E-3</v>
      </c>
      <c r="Q21" s="25">
        <f>BRPL_EOD!Q21-BRPL_ISGS_exbus!Q21</f>
        <v>5.8243967828417453E-3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-5.7142857142862269E-3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-2.9023632913549591E-4</v>
      </c>
      <c r="M22" s="25">
        <f>BRPL_EOD!M22-BRPL_ISGS_exbus!M22</f>
        <v>0</v>
      </c>
      <c r="N22" s="25">
        <f>BRPL_EOD!N22-BRPL_ISGS_exbus!N22</f>
        <v>-4.3922942206648941E-3</v>
      </c>
      <c r="O22" s="25">
        <f>BRPL_EOD!O22-BRPL_ISGS_exbus!O22</f>
        <v>0</v>
      </c>
      <c r="P22" s="25">
        <f>BRPL_EOD!P22-BRPL_ISGS_exbus!P22</f>
        <v>1.9759147753575235E-3</v>
      </c>
      <c r="Q22" s="25">
        <f>BRPL_EOD!Q22-BRPL_ISGS_exbus!Q22</f>
        <v>5.8243967828417453E-3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-5.7142857142862269E-3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-4.3922942206648941E-3</v>
      </c>
      <c r="O23" s="25">
        <f>BRPL_EOD!O23-BRPL_ISGS_exbus!O23</f>
        <v>0</v>
      </c>
      <c r="P23" s="25">
        <f>BRPL_EOD!P23-BRPL_ISGS_exbus!P23</f>
        <v>1.9759147753575235E-3</v>
      </c>
      <c r="Q23" s="25">
        <f>BRPL_EOD!Q23-BRPL_ISGS_exbus!Q23</f>
        <v>5.8243967828417453E-3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-1.0239999999999583E-2</v>
      </c>
      <c r="W23" s="25">
        <f>BRPL_EOD!W23-BRPL_ISGS_exbus!W23</f>
        <v>-4.3921139101890105E-3</v>
      </c>
      <c r="X23" s="25">
        <f>BRPL_EOD!X23-BRPL_ISGS_exbus!X23</f>
        <v>-4.3917274939175854E-3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-4.3922942206648941E-3</v>
      </c>
      <c r="O24" s="25">
        <f>BRPL_EOD!O24-BRPL_ISGS_exbus!O24</f>
        <v>0</v>
      </c>
      <c r="P24" s="25">
        <f>BRPL_EOD!P24-BRPL_ISGS_exbus!P24</f>
        <v>1.9759147753575235E-3</v>
      </c>
      <c r="Q24" s="25">
        <f>BRPL_EOD!Q24-BRPL_ISGS_exbus!Q24</f>
        <v>5.8243967828417453E-3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-1.0239999999999583E-2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-4.3922942206648941E-3</v>
      </c>
      <c r="O25" s="25">
        <f>BRPL_EOD!O25-BRPL_ISGS_exbus!O25</f>
        <v>0</v>
      </c>
      <c r="P25" s="25">
        <f>BRPL_EOD!P25-BRPL_ISGS_exbus!P25</f>
        <v>1.9759147753575235E-3</v>
      </c>
      <c r="Q25" s="25">
        <f>BRPL_EOD!Q25-BRPL_ISGS_exbus!Q25</f>
        <v>5.8243967828417453E-3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-1.0239999999999583E-2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-4.3922942206648941E-3</v>
      </c>
      <c r="O26" s="25">
        <f>BRPL_EOD!O26-BRPL_ISGS_exbus!O26</f>
        <v>0</v>
      </c>
      <c r="P26" s="25">
        <f>BRPL_EOD!P26-BRPL_ISGS_exbus!P26</f>
        <v>1.9759147753575235E-3</v>
      </c>
      <c r="Q26" s="25">
        <f>BRPL_EOD!Q26-BRPL_ISGS_exbus!Q26</f>
        <v>5.8243967828417453E-3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-1.0239999999999583E-2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-4.3922942206648941E-3</v>
      </c>
      <c r="O27" s="25">
        <f>BRPL_EOD!O27-BRPL_ISGS_exbus!O27</f>
        <v>0</v>
      </c>
      <c r="P27" s="25">
        <f>BRPL_EOD!P27-BRPL_ISGS_exbus!P27</f>
        <v>1.9759147753575235E-3</v>
      </c>
      <c r="Q27" s="25">
        <f>BRPL_EOD!Q27-BRPL_ISGS_exbus!Q27</f>
        <v>5.8243967828417453E-3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-4.3910806174949357E-3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-4.3922942206648941E-3</v>
      </c>
      <c r="O28" s="25">
        <f>BRPL_EOD!O28-BRPL_ISGS_exbus!O28</f>
        <v>0</v>
      </c>
      <c r="P28" s="25">
        <f>BRPL_EOD!P28-BRPL_ISGS_exbus!P28</f>
        <v>1.9759147753575235E-3</v>
      </c>
      <c r="Q28" s="25">
        <f>BRPL_EOD!Q28-BRPL_ISGS_exbus!Q28</f>
        <v>4.9235127478741703E-3</v>
      </c>
      <c r="R28" s="25">
        <f>BRPL_EOD!R28-BRPL_ISGS_exbus!R28</f>
        <v>-4.393716249387225E-3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-4.3910806174949357E-3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8.2512879221212643E-3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-4.3922942206648941E-3</v>
      </c>
      <c r="O29" s="25">
        <f>BRPL_EOD!O29-BRPL_ISGS_exbus!O29</f>
        <v>0</v>
      </c>
      <c r="P29" s="25">
        <f>BRPL_EOD!P29-BRPL_ISGS_exbus!P29</f>
        <v>1.9759147753575235E-3</v>
      </c>
      <c r="Q29" s="25">
        <f>BRPL_EOD!Q29-BRPL_ISGS_exbus!Q29</f>
        <v>4.9235127478741703E-3</v>
      </c>
      <c r="R29" s="25">
        <f>BRPL_EOD!R29-BRPL_ISGS_exbus!R29</f>
        <v>-4.393716249387225E-3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-4.3910806174949357E-3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-4.3922942206648941E-3</v>
      </c>
      <c r="O30" s="25">
        <f>BRPL_EOD!O30-BRPL_ISGS_exbus!O30</f>
        <v>0</v>
      </c>
      <c r="P30" s="25">
        <f>BRPL_EOD!P30-BRPL_ISGS_exbus!P30</f>
        <v>1.9759147753575235E-3</v>
      </c>
      <c r="Q30" s="25">
        <f>BRPL_EOD!Q30-BRPL_ISGS_exbus!Q30</f>
        <v>0</v>
      </c>
      <c r="R30" s="25">
        <f>BRPL_EOD!R30-BRPL_ISGS_exbus!R30</f>
        <v>-4.393716249387225E-3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-4.3910806174949357E-3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-4.3922942206648941E-3</v>
      </c>
      <c r="O31" s="25">
        <f>BRPL_EOD!O31-BRPL_ISGS_exbus!O31</f>
        <v>0</v>
      </c>
      <c r="P31" s="25">
        <f>BRPL_EOD!P31-BRPL_ISGS_exbus!P31</f>
        <v>1.9759147753575235E-3</v>
      </c>
      <c r="Q31" s="25">
        <f>BRPL_EOD!Q31-BRPL_ISGS_exbus!Q31</f>
        <v>0</v>
      </c>
      <c r="R31" s="25">
        <f>BRPL_EOD!R31-BRPL_ISGS_exbus!R31</f>
        <v>-4.393716249387225E-3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-4.3910806174949357E-3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-4.3922942206648941E-3</v>
      </c>
      <c r="O32" s="25">
        <f>BRPL_EOD!O32-BRPL_ISGS_exbus!O32</f>
        <v>0</v>
      </c>
      <c r="P32" s="25">
        <f>BRPL_EOD!P32-BRPL_ISGS_exbus!P32</f>
        <v>1.9759147753575235E-3</v>
      </c>
      <c r="Q32" s="25">
        <f>BRPL_EOD!Q32-BRPL_ISGS_exbus!Q32</f>
        <v>0</v>
      </c>
      <c r="R32" s="25">
        <f>BRPL_EOD!R32-BRPL_ISGS_exbus!R32</f>
        <v>-4.393716249387225E-3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-4.3910806174949357E-3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-4.3922942206648941E-3</v>
      </c>
      <c r="O33" s="25">
        <f>BRPL_EOD!O33-BRPL_ISGS_exbus!O33</f>
        <v>0</v>
      </c>
      <c r="P33" s="25">
        <f>BRPL_EOD!P33-BRPL_ISGS_exbus!P33</f>
        <v>1.9759147753575235E-3</v>
      </c>
      <c r="Q33" s="25">
        <f>BRPL_EOD!Q33-BRPL_ISGS_exbus!Q33</f>
        <v>0</v>
      </c>
      <c r="R33" s="25">
        <f>BRPL_EOD!R33-BRPL_ISGS_exbus!R33</f>
        <v>-4.393716249387225E-3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-1.4896632210650296E-3</v>
      </c>
      <c r="V33" s="25">
        <f>BRPL_EOD!V33-BRPL_ISGS_exbus!V33</f>
        <v>-4.3910806174949357E-3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-4.3922942206648941E-3</v>
      </c>
      <c r="O34" s="25">
        <f>BRPL_EOD!O34-BRPL_ISGS_exbus!O34</f>
        <v>0</v>
      </c>
      <c r="P34" s="25">
        <f>BRPL_EOD!P34-BRPL_ISGS_exbus!P34</f>
        <v>1.9759147753575235E-3</v>
      </c>
      <c r="Q34" s="25">
        <f>BRPL_EOD!Q34-BRPL_ISGS_exbus!Q34</f>
        <v>0</v>
      </c>
      <c r="R34" s="25">
        <f>BRPL_EOD!R34-BRPL_ISGS_exbus!R34</f>
        <v>-4.393716249387225E-3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-4.3910806174949357E-3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-4.3922942206648941E-3</v>
      </c>
      <c r="O35" s="25">
        <f>BRPL_EOD!O35-BRPL_ISGS_exbus!O35</f>
        <v>0</v>
      </c>
      <c r="P35" s="25">
        <f>BRPL_EOD!P35-BRPL_ISGS_exbus!P35</f>
        <v>1.9759147753575235E-3</v>
      </c>
      <c r="Q35" s="25">
        <f>BRPL_EOD!Q35-BRPL_ISGS_exbus!Q35</f>
        <v>0</v>
      </c>
      <c r="R35" s="25">
        <f>BRPL_EOD!R35-BRPL_ISGS_exbus!R35</f>
        <v>-4.393716249387225E-3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-4.3910806174949357E-3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-4.3922942206648941E-3</v>
      </c>
      <c r="O36" s="25">
        <f>BRPL_EOD!O36-BRPL_ISGS_exbus!O36</f>
        <v>0</v>
      </c>
      <c r="P36" s="25">
        <f>BRPL_EOD!P36-BRPL_ISGS_exbus!P36</f>
        <v>1.9759147753575235E-3</v>
      </c>
      <c r="Q36" s="25">
        <f>BRPL_EOD!Q36-BRPL_ISGS_exbus!Q36</f>
        <v>0</v>
      </c>
      <c r="R36" s="25">
        <f>BRPL_EOD!R36-BRPL_ISGS_exbus!R36</f>
        <v>-4.393716249387225E-3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-4.3910806174949357E-3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8.2512879221212643E-3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-4.3922942206648941E-3</v>
      </c>
      <c r="O37" s="25">
        <f>BRPL_EOD!O37-BRPL_ISGS_exbus!O37</f>
        <v>0</v>
      </c>
      <c r="P37" s="25">
        <f>BRPL_EOD!P37-BRPL_ISGS_exbus!P37</f>
        <v>1.9759147753575235E-3</v>
      </c>
      <c r="Q37" s="25">
        <f>BRPL_EOD!Q37-BRPL_ISGS_exbus!Q37</f>
        <v>0</v>
      </c>
      <c r="R37" s="25">
        <f>BRPL_EOD!R37-BRPL_ISGS_exbus!R37</f>
        <v>-4.393716249387225E-3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-4.3910806174949357E-3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-4.3922942206648941E-3</v>
      </c>
      <c r="O38" s="25">
        <f>BRPL_EOD!O38-BRPL_ISGS_exbus!O38</f>
        <v>0</v>
      </c>
      <c r="P38" s="25">
        <f>BRPL_EOD!P38-BRPL_ISGS_exbus!P38</f>
        <v>1.9759147753575235E-3</v>
      </c>
      <c r="Q38" s="25">
        <f>BRPL_EOD!Q38-BRPL_ISGS_exbus!Q38</f>
        <v>0</v>
      </c>
      <c r="R38" s="25">
        <f>BRPL_EOD!R38-BRPL_ISGS_exbus!R38</f>
        <v>-4.393716249387225E-3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-4.3910806174949357E-3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-4.3922942206648941E-3</v>
      </c>
      <c r="O39" s="25">
        <f>BRPL_EOD!O39-BRPL_ISGS_exbus!O39</f>
        <v>0</v>
      </c>
      <c r="P39" s="25">
        <f>BRPL_EOD!P39-BRPL_ISGS_exbus!P39</f>
        <v>1.9759147753575235E-3</v>
      </c>
      <c r="Q39" s="25">
        <f>BRPL_EOD!Q39-BRPL_ISGS_exbus!Q39</f>
        <v>0</v>
      </c>
      <c r="R39" s="25">
        <f>BRPL_EOD!R39-BRPL_ISGS_exbus!R39</f>
        <v>-4.393716249387225E-3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-1.4984717079613574E-3</v>
      </c>
      <c r="V39" s="25">
        <f>BRPL_EOD!V39-BRPL_ISGS_exbus!V39</f>
        <v>-4.3910806174949357E-3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-4.3922942206648941E-3</v>
      </c>
      <c r="O40" s="25">
        <f>BRPL_EOD!O40-BRPL_ISGS_exbus!O40</f>
        <v>0</v>
      </c>
      <c r="P40" s="25">
        <f>BRPL_EOD!P40-BRPL_ISGS_exbus!P40</f>
        <v>1.9759147753575235E-3</v>
      </c>
      <c r="Q40" s="25">
        <f>BRPL_EOD!Q40-BRPL_ISGS_exbus!Q40</f>
        <v>0</v>
      </c>
      <c r="R40" s="25">
        <f>BRPL_EOD!R40-BRPL_ISGS_exbus!R40</f>
        <v>-4.393716249387225E-3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-1.4985597934042971E-3</v>
      </c>
      <c r="V40" s="25">
        <f>BRPL_EOD!V40-BRPL_ISGS_exbus!V40</f>
        <v>-4.3910806174949357E-3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8.7469660194301468E-3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-4.3922942206648941E-3</v>
      </c>
      <c r="O41" s="25">
        <f>BRPL_EOD!O41-BRPL_ISGS_exbus!O41</f>
        <v>0</v>
      </c>
      <c r="P41" s="25">
        <f>BRPL_EOD!P41-BRPL_ISGS_exbus!P41</f>
        <v>1.9759147753575235E-3</v>
      </c>
      <c r="Q41" s="25">
        <f>BRPL_EOD!Q41-BRPL_ISGS_exbus!Q41</f>
        <v>0</v>
      </c>
      <c r="R41" s="25">
        <f>BRPL_EOD!R41-BRPL_ISGS_exbus!R41</f>
        <v>-4.393716249387225E-3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-1.4985597934042971E-3</v>
      </c>
      <c r="V41" s="25">
        <f>BRPL_EOD!V41-BRPL_ISGS_exbus!V41</f>
        <v>-4.3910806174949357E-3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-4.3922942206648941E-3</v>
      </c>
      <c r="O42" s="25">
        <f>BRPL_EOD!O42-BRPL_ISGS_exbus!O42</f>
        <v>0</v>
      </c>
      <c r="P42" s="25">
        <f>BRPL_EOD!P42-BRPL_ISGS_exbus!P42</f>
        <v>1.9759147753575235E-3</v>
      </c>
      <c r="Q42" s="25">
        <f>BRPL_EOD!Q42-BRPL_ISGS_exbus!Q42</f>
        <v>0</v>
      </c>
      <c r="R42" s="25">
        <f>BRPL_EOD!R42-BRPL_ISGS_exbus!R42</f>
        <v>-4.393716249387225E-3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-1.4985597934042971E-3</v>
      </c>
      <c r="V42" s="25">
        <f>BRPL_EOD!V42-BRPL_ISGS_exbus!V42</f>
        <v>-4.3910806174949357E-3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8.8345093133739283E-3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-4.3922942206648941E-3</v>
      </c>
      <c r="O43" s="25">
        <f>BRPL_EOD!O43-BRPL_ISGS_exbus!O43</f>
        <v>0</v>
      </c>
      <c r="P43" s="25">
        <f>BRPL_EOD!P43-BRPL_ISGS_exbus!P43</f>
        <v>1.9759147753575235E-3</v>
      </c>
      <c r="Q43" s="25">
        <f>BRPL_EOD!Q43-BRPL_ISGS_exbus!Q43</f>
        <v>0</v>
      </c>
      <c r="R43" s="25">
        <f>BRPL_EOD!R43-BRPL_ISGS_exbus!R43</f>
        <v>-4.393716249387225E-3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-1.4985597934042971E-3</v>
      </c>
      <c r="V43" s="25">
        <f>BRPL_EOD!V43-BRPL_ISGS_exbus!V43</f>
        <v>-4.3910806174949357E-3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8.8345093133739283E-3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-4.3922942206648941E-3</v>
      </c>
      <c r="O44" s="25">
        <f>BRPL_EOD!O44-BRPL_ISGS_exbus!O44</f>
        <v>0</v>
      </c>
      <c r="P44" s="25">
        <f>BRPL_EOD!P44-BRPL_ISGS_exbus!P44</f>
        <v>1.9759147753575235E-3</v>
      </c>
      <c r="Q44" s="25">
        <f>BRPL_EOD!Q44-BRPL_ISGS_exbus!Q44</f>
        <v>0</v>
      </c>
      <c r="R44" s="25">
        <f>BRPL_EOD!R44-BRPL_ISGS_exbus!R44</f>
        <v>-4.393716249387225E-3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-1.4985597934042971E-3</v>
      </c>
      <c r="V44" s="25">
        <f>BRPL_EOD!V44-BRPL_ISGS_exbus!V44</f>
        <v>-4.3910806174949357E-3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-4.3922942206648941E-3</v>
      </c>
      <c r="O45" s="25">
        <f>BRPL_EOD!O45-BRPL_ISGS_exbus!O45</f>
        <v>0</v>
      </c>
      <c r="P45" s="25">
        <f>BRPL_EOD!P45-BRPL_ISGS_exbus!P45</f>
        <v>1.9759147753575235E-3</v>
      </c>
      <c r="Q45" s="25">
        <f>BRPL_EOD!Q45-BRPL_ISGS_exbus!Q45</f>
        <v>0</v>
      </c>
      <c r="R45" s="25">
        <f>BRPL_EOD!R45-BRPL_ISGS_exbus!R45</f>
        <v>-4.393716249387225E-3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-1.4985597934042971E-3</v>
      </c>
      <c r="V45" s="25">
        <f>BRPL_EOD!V45-BRPL_ISGS_exbus!V45</f>
        <v>-4.3910806174949357E-3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-4.3922942206648941E-3</v>
      </c>
      <c r="O46" s="25">
        <f>BRPL_EOD!O46-BRPL_ISGS_exbus!O46</f>
        <v>0</v>
      </c>
      <c r="P46" s="25">
        <f>BRPL_EOD!P46-BRPL_ISGS_exbus!P46</f>
        <v>1.9759147753575235E-3</v>
      </c>
      <c r="Q46" s="25">
        <f>BRPL_EOD!Q46-BRPL_ISGS_exbus!Q46</f>
        <v>0</v>
      </c>
      <c r="R46" s="25">
        <f>BRPL_EOD!R46-BRPL_ISGS_exbus!R46</f>
        <v>-4.393716249387225E-3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-1.4985597934042971E-3</v>
      </c>
      <c r="V46" s="25">
        <f>BRPL_EOD!V46-BRPL_ISGS_exbus!V46</f>
        <v>-4.3910806174949357E-3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9.4035439173580926E-3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-4.3922942206648941E-3</v>
      </c>
      <c r="O47" s="25">
        <f>BRPL_EOD!O47-BRPL_ISGS_exbus!O47</f>
        <v>0</v>
      </c>
      <c r="P47" s="25">
        <f>BRPL_EOD!P47-BRPL_ISGS_exbus!P47</f>
        <v>1.9759147753575235E-3</v>
      </c>
      <c r="Q47" s="25">
        <f>BRPL_EOD!Q47-BRPL_ISGS_exbus!Q47</f>
        <v>0</v>
      </c>
      <c r="R47" s="25">
        <f>BRPL_EOD!R47-BRPL_ISGS_exbus!R47</f>
        <v>-5.0968109339422085E-3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-1.4985597934042971E-3</v>
      </c>
      <c r="V47" s="25">
        <f>BRPL_EOD!V47-BRPL_ISGS_exbus!V47</f>
        <v>-1.0239999999999583E-2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9.3748750250028934E-3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-4.3922942206648941E-3</v>
      </c>
      <c r="O48" s="25">
        <f>BRPL_EOD!O48-BRPL_ISGS_exbus!O48</f>
        <v>0</v>
      </c>
      <c r="P48" s="25">
        <f>BRPL_EOD!P48-BRPL_ISGS_exbus!P48</f>
        <v>1.9759147753575235E-3</v>
      </c>
      <c r="Q48" s="25">
        <f>BRPL_EOD!Q48-BRPL_ISGS_exbus!Q48</f>
        <v>5.8243967828417453E-3</v>
      </c>
      <c r="R48" s="25">
        <f>BRPL_EOD!R48-BRPL_ISGS_exbus!R48</f>
        <v>4.3919958953324567E-3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-1.4985597934042971E-3</v>
      </c>
      <c r="V48" s="25">
        <f>BRPL_EOD!V48-BRPL_ISGS_exbus!V48</f>
        <v>-4.3924125666858771E-3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9.3432937716784181E-3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-4.3922942206648941E-3</v>
      </c>
      <c r="O49" s="25">
        <f>BRPL_EOD!O49-BRPL_ISGS_exbus!O49</f>
        <v>0</v>
      </c>
      <c r="P49" s="25">
        <f>BRPL_EOD!P49-BRPL_ISGS_exbus!P49</f>
        <v>1.9759147753575235E-3</v>
      </c>
      <c r="Q49" s="25">
        <f>BRPL_EOD!Q49-BRPL_ISGS_exbus!Q49</f>
        <v>5.8243967828417453E-3</v>
      </c>
      <c r="R49" s="25">
        <f>BRPL_EOD!R49-BRPL_ISGS_exbus!R49</f>
        <v>-4.393716249387225E-3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-1.4985597934042971E-3</v>
      </c>
      <c r="V49" s="25">
        <f>BRPL_EOD!V49-BRPL_ISGS_exbus!V49</f>
        <v>-4.3910806174949357E-3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9.289468450788263E-3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-4.3922942206648941E-3</v>
      </c>
      <c r="O50" s="25">
        <f>BRPL_EOD!O50-BRPL_ISGS_exbus!O50</f>
        <v>0</v>
      </c>
      <c r="P50" s="25">
        <f>BRPL_EOD!P50-BRPL_ISGS_exbus!P50</f>
        <v>1.9759147753575235E-3</v>
      </c>
      <c r="Q50" s="25">
        <f>BRPL_EOD!Q50-BRPL_ISGS_exbus!Q50</f>
        <v>5.8243967828417453E-3</v>
      </c>
      <c r="R50" s="25">
        <f>BRPL_EOD!R50-BRPL_ISGS_exbus!R50</f>
        <v>-4.393716249387225E-3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-1.4985597934042971E-3</v>
      </c>
      <c r="V50" s="25">
        <f>BRPL_EOD!V50-BRPL_ISGS_exbus!V50</f>
        <v>-4.3910806174949357E-3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9.2484072604861467E-3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-4.3922942206648941E-3</v>
      </c>
      <c r="O51" s="25">
        <f>BRPL_EOD!O51-BRPL_ISGS_exbus!O51</f>
        <v>0</v>
      </c>
      <c r="P51" s="25">
        <f>BRPL_EOD!P51-BRPL_ISGS_exbus!P51</f>
        <v>1.9759147753575235E-3</v>
      </c>
      <c r="Q51" s="25">
        <f>BRPL_EOD!Q51-BRPL_ISGS_exbus!Q51</f>
        <v>5.8243967828417453E-3</v>
      </c>
      <c r="R51" s="25">
        <f>BRPL_EOD!R51-BRPL_ISGS_exbus!R51</f>
        <v>-4.393716249387225E-3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-1.4985597934042971E-3</v>
      </c>
      <c r="V51" s="25">
        <f>BRPL_EOD!V51-BRPL_ISGS_exbus!V51</f>
        <v>-4.3910806174949357E-3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9.20228374582166E-3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-4.3922942206648941E-3</v>
      </c>
      <c r="O52" s="25">
        <f>BRPL_EOD!O52-BRPL_ISGS_exbus!O52</f>
        <v>0</v>
      </c>
      <c r="P52" s="25">
        <f>BRPL_EOD!P52-BRPL_ISGS_exbus!P52</f>
        <v>1.9759147753575235E-3</v>
      </c>
      <c r="Q52" s="25">
        <f>BRPL_EOD!Q52-BRPL_ISGS_exbus!Q52</f>
        <v>5.8243967828417453E-3</v>
      </c>
      <c r="R52" s="25">
        <f>BRPL_EOD!R52-BRPL_ISGS_exbus!R52</f>
        <v>-4.393716249387225E-3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-1.4985597934042971E-3</v>
      </c>
      <c r="V52" s="25">
        <f>BRPL_EOD!V52-BRPL_ISGS_exbus!V52</f>
        <v>-4.3910806174949357E-3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-4.3922942206648941E-3</v>
      </c>
      <c r="O53" s="25">
        <f>BRPL_EOD!O53-BRPL_ISGS_exbus!O53</f>
        <v>0</v>
      </c>
      <c r="P53" s="25">
        <f>BRPL_EOD!P53-BRPL_ISGS_exbus!P53</f>
        <v>1.9759147753575235E-3</v>
      </c>
      <c r="Q53" s="25">
        <f>BRPL_EOD!Q53-BRPL_ISGS_exbus!Q53</f>
        <v>5.8243967828417453E-3</v>
      </c>
      <c r="R53" s="25">
        <f>BRPL_EOD!R53-BRPL_ISGS_exbus!R53</f>
        <v>5.0957854406146197E-3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-1.4985597934042971E-3</v>
      </c>
      <c r="V53" s="25">
        <f>BRPL_EOD!V53-BRPL_ISGS_exbus!V53</f>
        <v>-1.0239999999999583E-2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-4.3922942206648941E-3</v>
      </c>
      <c r="O54" s="25">
        <f>BRPL_EOD!O54-BRPL_ISGS_exbus!O54</f>
        <v>0</v>
      </c>
      <c r="P54" s="25">
        <f>BRPL_EOD!P54-BRPL_ISGS_exbus!P54</f>
        <v>1.9759147753575235E-3</v>
      </c>
      <c r="Q54" s="25">
        <f>BRPL_EOD!Q54-BRPL_ISGS_exbus!Q54</f>
        <v>5.8243967828417453E-3</v>
      </c>
      <c r="R54" s="25">
        <f>BRPL_EOD!R54-BRPL_ISGS_exbus!R54</f>
        <v>-5.8611656843492455E-3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-1.4985597934042971E-3</v>
      </c>
      <c r="V54" s="25">
        <f>BRPL_EOD!V54-BRPL_ISGS_exbus!V54</f>
        <v>-1.0239999999999583E-2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8.9119464021507611E-3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-4.3922942206648941E-3</v>
      </c>
      <c r="O55" s="25">
        <f>BRPL_EOD!O55-BRPL_ISGS_exbus!O55</f>
        <v>0</v>
      </c>
      <c r="P55" s="25">
        <f>BRPL_EOD!P55-BRPL_ISGS_exbus!P55</f>
        <v>1.9759147753575235E-3</v>
      </c>
      <c r="Q55" s="25">
        <f>BRPL_EOD!Q55-BRPL_ISGS_exbus!Q55</f>
        <v>5.8243967828417453E-3</v>
      </c>
      <c r="R55" s="25">
        <f>BRPL_EOD!R55-BRPL_ISGS_exbus!R55</f>
        <v>-5.8611656843492455E-3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-1.4985597934042971E-3</v>
      </c>
      <c r="V55" s="25">
        <f>BRPL_EOD!V55-BRPL_ISGS_exbus!V55</f>
        <v>-6.1538461538459543E-3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8.7557832943616631E-3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-4.3922942206648941E-3</v>
      </c>
      <c r="O56" s="25">
        <f>BRPL_EOD!O56-BRPL_ISGS_exbus!O56</f>
        <v>0</v>
      </c>
      <c r="P56" s="25">
        <f>BRPL_EOD!P56-BRPL_ISGS_exbus!P56</f>
        <v>1.9759147753575235E-3</v>
      </c>
      <c r="Q56" s="25">
        <f>BRPL_EOD!Q56-BRPL_ISGS_exbus!Q56</f>
        <v>5.8243967828417453E-3</v>
      </c>
      <c r="R56" s="25">
        <f>BRPL_EOD!R56-BRPL_ISGS_exbus!R56</f>
        <v>-5.8611656843492455E-3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-1.4985597934042971E-3</v>
      </c>
      <c r="V56" s="25">
        <f>BRPL_EOD!V56-BRPL_ISGS_exbus!V56</f>
        <v>-6.1538461538459543E-3</v>
      </c>
      <c r="W56" s="25">
        <f>BRPL_EOD!W56-BRPL_ISGS_exbus!W56</f>
        <v>0</v>
      </c>
      <c r="X56" s="25">
        <f>BRPL_EOD!X56-BRPL_ISGS_exbus!X56</f>
        <v>-5.0636595125510553E-3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8.7252803261890222E-3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-4.3922942206648941E-3</v>
      </c>
      <c r="O57" s="25">
        <f>BRPL_EOD!O57-BRPL_ISGS_exbus!O57</f>
        <v>0</v>
      </c>
      <c r="P57" s="25">
        <f>BRPL_EOD!P57-BRPL_ISGS_exbus!P57</f>
        <v>1.9759147753575235E-3</v>
      </c>
      <c r="Q57" s="25">
        <f>BRPL_EOD!Q57-BRPL_ISGS_exbus!Q57</f>
        <v>5.8243967828417453E-3</v>
      </c>
      <c r="R57" s="25">
        <f>BRPL_EOD!R57-BRPL_ISGS_exbus!R57</f>
        <v>-5.8611656843492455E-3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-1.4985597934042971E-3</v>
      </c>
      <c r="V57" s="25">
        <f>BRPL_EOD!V57-BRPL_ISGS_exbus!V57</f>
        <v>-6.1538461538459543E-3</v>
      </c>
      <c r="W57" s="25">
        <f>BRPL_EOD!W57-BRPL_ISGS_exbus!W57</f>
        <v>0</v>
      </c>
      <c r="X57" s="25">
        <f>BRPL_EOD!X57-BRPL_ISGS_exbus!X57</f>
        <v>-5.0636595125510553E-3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8.8179412042563854E-3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-4.3922942206648941E-3</v>
      </c>
      <c r="O58" s="25">
        <f>BRPL_EOD!O58-BRPL_ISGS_exbus!O58</f>
        <v>0</v>
      </c>
      <c r="P58" s="25">
        <f>BRPL_EOD!P58-BRPL_ISGS_exbus!P58</f>
        <v>1.9759147753575235E-3</v>
      </c>
      <c r="Q58" s="25">
        <f>BRPL_EOD!Q58-BRPL_ISGS_exbus!Q58</f>
        <v>5.8243967828417453E-3</v>
      </c>
      <c r="R58" s="25">
        <f>BRPL_EOD!R58-BRPL_ISGS_exbus!R58</f>
        <v>-5.8611656843492455E-3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-1.4985597934042971E-3</v>
      </c>
      <c r="V58" s="25">
        <f>BRPL_EOD!V58-BRPL_ISGS_exbus!V58</f>
        <v>-6.1538461538459543E-3</v>
      </c>
      <c r="W58" s="25">
        <f>BRPL_EOD!W58-BRPL_ISGS_exbus!W58</f>
        <v>0</v>
      </c>
      <c r="X58" s="25">
        <f>BRPL_EOD!X58-BRPL_ISGS_exbus!X58</f>
        <v>-5.0636595125510553E-3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8.8233356857188028E-3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-4.3922942206648941E-3</v>
      </c>
      <c r="O59" s="25">
        <f>BRPL_EOD!O59-BRPL_ISGS_exbus!O59</f>
        <v>0</v>
      </c>
      <c r="P59" s="25">
        <f>BRPL_EOD!P59-BRPL_ISGS_exbus!P59</f>
        <v>1.9759147753575235E-3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-1.4985597934042971E-3</v>
      </c>
      <c r="V59" s="25">
        <f>BRPL_EOD!V59-BRPL_ISGS_exbus!V59</f>
        <v>-5.1302605210432617E-3</v>
      </c>
      <c r="W59" s="25">
        <f>BRPL_EOD!W59-BRPL_ISGS_exbus!W59</f>
        <v>0</v>
      </c>
      <c r="X59" s="25">
        <f>BRPL_EOD!X59-BRPL_ISGS_exbus!X59</f>
        <v>-5.0636595125510553E-3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8.9119464021507611E-3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-4.3922942206648941E-3</v>
      </c>
      <c r="O60" s="25">
        <f>BRPL_EOD!O60-BRPL_ISGS_exbus!O60</f>
        <v>0</v>
      </c>
      <c r="P60" s="25">
        <f>BRPL_EOD!P60-BRPL_ISGS_exbus!P60</f>
        <v>1.9759147753575235E-3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-1.4985597934042971E-3</v>
      </c>
      <c r="V60" s="25">
        <f>BRPL_EOD!V60-BRPL_ISGS_exbus!V60</f>
        <v>-5.1302605210432617E-3</v>
      </c>
      <c r="W60" s="25">
        <f>BRPL_EOD!W60-BRPL_ISGS_exbus!W60</f>
        <v>0</v>
      </c>
      <c r="X60" s="25">
        <f>BRPL_EOD!X60-BRPL_ISGS_exbus!X60</f>
        <v>-5.0636595125510553E-3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9.0186769206468398E-3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-4.3922942206648941E-3</v>
      </c>
      <c r="O61" s="25">
        <f>BRPL_EOD!O61-BRPL_ISGS_exbus!O61</f>
        <v>0</v>
      </c>
      <c r="P61" s="25">
        <f>BRPL_EOD!P61-BRPL_ISGS_exbus!P61</f>
        <v>1.9759147753575235E-3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-1.4985597934042971E-3</v>
      </c>
      <c r="V61" s="25">
        <f>BRPL_EOD!V61-BRPL_ISGS_exbus!V61</f>
        <v>-5.1302605210432617E-3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9.0939062386610203E-3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-4.3922942206648941E-3</v>
      </c>
      <c r="O62" s="25">
        <f>BRPL_EOD!O62-BRPL_ISGS_exbus!O62</f>
        <v>0</v>
      </c>
      <c r="P62" s="25">
        <f>BRPL_EOD!P62-BRPL_ISGS_exbus!P62</f>
        <v>1.9759147753575235E-3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-1.4985597934042971E-3</v>
      </c>
      <c r="V62" s="25">
        <f>BRPL_EOD!V62-BRPL_ISGS_exbus!V62</f>
        <v>-4.3910806174949357E-3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9.1556665879011234E-3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-4.3922942206648941E-3</v>
      </c>
      <c r="O63" s="25">
        <f>BRPL_EOD!O63-BRPL_ISGS_exbus!O63</f>
        <v>0</v>
      </c>
      <c r="P63" s="25">
        <f>BRPL_EOD!P63-BRPL_ISGS_exbus!P63</f>
        <v>1.9759147753575235E-3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-1.4985597934042971E-3</v>
      </c>
      <c r="V63" s="25">
        <f>BRPL_EOD!V63-BRPL_ISGS_exbus!V63</f>
        <v>-4.3910806174949357E-3</v>
      </c>
      <c r="W63" s="25">
        <f>BRPL_EOD!W63-BRPL_ISGS_exbus!W63</f>
        <v>4.434641281637397E-3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9.1556665879011234E-3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-4.3922942206648941E-3</v>
      </c>
      <c r="O64" s="25">
        <f>BRPL_EOD!O64-BRPL_ISGS_exbus!O64</f>
        <v>0</v>
      </c>
      <c r="P64" s="25">
        <f>BRPL_EOD!P64-BRPL_ISGS_exbus!P64</f>
        <v>1.9759147753575235E-3</v>
      </c>
      <c r="Q64" s="25">
        <f>BRPL_EOD!Q64-BRPL_ISGS_exbus!Q64</f>
        <v>5.8243967828417453E-3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-1.4985597934042971E-3</v>
      </c>
      <c r="V64" s="25">
        <f>BRPL_EOD!V64-BRPL_ISGS_exbus!V64</f>
        <v>-4.3910806174949357E-3</v>
      </c>
      <c r="W64" s="25">
        <f>BRPL_EOD!W64-BRPL_ISGS_exbus!W64</f>
        <v>4.434641281637397E-3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9.20228374582166E-3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-4.3922942206648941E-3</v>
      </c>
      <c r="O65" s="25">
        <f>BRPL_EOD!O65-BRPL_ISGS_exbus!O65</f>
        <v>0</v>
      </c>
      <c r="P65" s="25">
        <f>BRPL_EOD!P65-BRPL_ISGS_exbus!P65</f>
        <v>1.9759147753575235E-3</v>
      </c>
      <c r="Q65" s="25">
        <f>BRPL_EOD!Q65-BRPL_ISGS_exbus!Q65</f>
        <v>5.8243967828417453E-3</v>
      </c>
      <c r="R65" s="25">
        <f>BRPL_EOD!R65-BRPL_ISGS_exbus!R65</f>
        <v>-4.393716249387225E-3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-1.4985597934042971E-3</v>
      </c>
      <c r="V65" s="25">
        <f>BRPL_EOD!V65-BRPL_ISGS_exbus!V65</f>
        <v>-4.3910806174949357E-3</v>
      </c>
      <c r="W65" s="25">
        <f>BRPL_EOD!W65-BRPL_ISGS_exbus!W65</f>
        <v>4.434641281637397E-3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9.3083708968038081E-3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-4.3922942206648941E-3</v>
      </c>
      <c r="O66" s="25">
        <f>BRPL_EOD!O66-BRPL_ISGS_exbus!O66</f>
        <v>0</v>
      </c>
      <c r="P66" s="25">
        <f>BRPL_EOD!P66-BRPL_ISGS_exbus!P66</f>
        <v>1.9759147753575235E-3</v>
      </c>
      <c r="Q66" s="25">
        <f>BRPL_EOD!Q66-BRPL_ISGS_exbus!Q66</f>
        <v>5.8243967828417453E-3</v>
      </c>
      <c r="R66" s="25">
        <f>BRPL_EOD!R66-BRPL_ISGS_exbus!R66</f>
        <v>-4.393716249387225E-3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-1.4985597934042971E-3</v>
      </c>
      <c r="V66" s="25">
        <f>BRPL_EOD!V66-BRPL_ISGS_exbus!V66</f>
        <v>-4.3910806174949357E-3</v>
      </c>
      <c r="W66" s="25">
        <f>BRPL_EOD!W66-BRPL_ISGS_exbus!W66</f>
        <v>4.434641281637397E-3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-4.3922942206648941E-3</v>
      </c>
      <c r="O67" s="25">
        <f>BRPL_EOD!O67-BRPL_ISGS_exbus!O67</f>
        <v>0</v>
      </c>
      <c r="P67" s="25">
        <f>BRPL_EOD!P67-BRPL_ISGS_exbus!P67</f>
        <v>1.9759147753575235E-3</v>
      </c>
      <c r="Q67" s="25">
        <f>BRPL_EOD!Q67-BRPL_ISGS_exbus!Q67</f>
        <v>0</v>
      </c>
      <c r="R67" s="25">
        <f>BRPL_EOD!R67-BRPL_ISGS_exbus!R67</f>
        <v>-4.393716249387225E-3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-1.4985597934042971E-3</v>
      </c>
      <c r="V67" s="25">
        <f>BRPL_EOD!V67-BRPL_ISGS_exbus!V67</f>
        <v>-4.3910806174949357E-3</v>
      </c>
      <c r="W67" s="25">
        <f>BRPL_EOD!W67-BRPL_ISGS_exbus!W67</f>
        <v>4.434641281637397E-3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8.6241352805700444E-3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-4.3922942206648941E-3</v>
      </c>
      <c r="O68" s="25">
        <f>BRPL_EOD!O68-BRPL_ISGS_exbus!O68</f>
        <v>0</v>
      </c>
      <c r="P68" s="25">
        <f>BRPL_EOD!P68-BRPL_ISGS_exbus!P68</f>
        <v>1.9759147753575235E-3</v>
      </c>
      <c r="Q68" s="25">
        <f>BRPL_EOD!Q68-BRPL_ISGS_exbus!Q68</f>
        <v>0</v>
      </c>
      <c r="R68" s="25">
        <f>BRPL_EOD!R68-BRPL_ISGS_exbus!R68</f>
        <v>-4.393716249387225E-3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-1.4985597934042971E-3</v>
      </c>
      <c r="V68" s="25">
        <f>BRPL_EOD!V68-BRPL_ISGS_exbus!V68</f>
        <v>-4.3910806174949357E-3</v>
      </c>
      <c r="W68" s="25">
        <f>BRPL_EOD!W68-BRPL_ISGS_exbus!W68</f>
        <v>4.434641281637397E-3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-4.3922942206648941E-3</v>
      </c>
      <c r="O69" s="25">
        <f>BRPL_EOD!O69-BRPL_ISGS_exbus!O69</f>
        <v>0</v>
      </c>
      <c r="P69" s="25">
        <f>BRPL_EOD!P69-BRPL_ISGS_exbus!P69</f>
        <v>1.9759147753575235E-3</v>
      </c>
      <c r="Q69" s="25">
        <f>BRPL_EOD!Q69-BRPL_ISGS_exbus!Q69</f>
        <v>0</v>
      </c>
      <c r="R69" s="25">
        <f>BRPL_EOD!R69-BRPL_ISGS_exbus!R69</f>
        <v>-4.393716249387225E-3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-1.4985597934042971E-3</v>
      </c>
      <c r="V69" s="25">
        <f>BRPL_EOD!V69-BRPL_ISGS_exbus!V69</f>
        <v>-4.3910806174949357E-3</v>
      </c>
      <c r="W69" s="25">
        <f>BRPL_EOD!W69-BRPL_ISGS_exbus!W69</f>
        <v>4.434641281637397E-3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-4.3922942206648941E-3</v>
      </c>
      <c r="O70" s="25">
        <f>BRPL_EOD!O70-BRPL_ISGS_exbus!O70</f>
        <v>0</v>
      </c>
      <c r="P70" s="25">
        <f>BRPL_EOD!P70-BRPL_ISGS_exbus!P70</f>
        <v>1.9759147753575235E-3</v>
      </c>
      <c r="Q70" s="25">
        <f>BRPL_EOD!Q70-BRPL_ISGS_exbus!Q70</f>
        <v>0</v>
      </c>
      <c r="R70" s="25">
        <f>BRPL_EOD!R70-BRPL_ISGS_exbus!R70</f>
        <v>-4.393716249387225E-3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-1.4985597934042971E-3</v>
      </c>
      <c r="V70" s="25">
        <f>BRPL_EOD!V70-BRPL_ISGS_exbus!V70</f>
        <v>-4.3910806174949357E-3</v>
      </c>
      <c r="W70" s="25">
        <f>BRPL_EOD!W70-BRPL_ISGS_exbus!W70</f>
        <v>4.434641281637397E-3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-7.5078168108007048E-3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-4.3922942206648941E-3</v>
      </c>
      <c r="O71" s="25">
        <f>BRPL_EOD!O71-BRPL_ISGS_exbus!O71</f>
        <v>0</v>
      </c>
      <c r="P71" s="25">
        <f>BRPL_EOD!P71-BRPL_ISGS_exbus!P71</f>
        <v>1.9759147753575235E-3</v>
      </c>
      <c r="Q71" s="25">
        <f>BRPL_EOD!Q71-BRPL_ISGS_exbus!Q71</f>
        <v>0</v>
      </c>
      <c r="R71" s="25">
        <f>BRPL_EOD!R71-BRPL_ISGS_exbus!R71</f>
        <v>-4.393716249387225E-3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-1.4985597934042971E-3</v>
      </c>
      <c r="V71" s="25">
        <f>BRPL_EOD!V71-BRPL_ISGS_exbus!V71</f>
        <v>-4.3910806174949357E-3</v>
      </c>
      <c r="W71" s="25">
        <f>BRPL_EOD!W71-BRPL_ISGS_exbus!W71</f>
        <v>4.434641281637397E-3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-7.5078168108007048E-3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-4.3922942206648941E-3</v>
      </c>
      <c r="O72" s="25">
        <f>BRPL_EOD!O72-BRPL_ISGS_exbus!O72</f>
        <v>0</v>
      </c>
      <c r="P72" s="25">
        <f>BRPL_EOD!P72-BRPL_ISGS_exbus!P72</f>
        <v>1.9759147753575235E-3</v>
      </c>
      <c r="Q72" s="25">
        <f>BRPL_EOD!Q72-BRPL_ISGS_exbus!Q72</f>
        <v>0</v>
      </c>
      <c r="R72" s="25">
        <f>BRPL_EOD!R72-BRPL_ISGS_exbus!R72</f>
        <v>-4.393716249387225E-3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-1.4985597934042971E-3</v>
      </c>
      <c r="V72" s="25">
        <f>BRPL_EOD!V72-BRPL_ISGS_exbus!V72</f>
        <v>-4.3910806174949357E-3</v>
      </c>
      <c r="W72" s="25">
        <f>BRPL_EOD!W72-BRPL_ISGS_exbus!W72</f>
        <v>4.434641281637397E-3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-7.5078168108007048E-3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-4.3922942206648941E-3</v>
      </c>
      <c r="O73" s="25">
        <f>BRPL_EOD!O73-BRPL_ISGS_exbus!O73</f>
        <v>0</v>
      </c>
      <c r="P73" s="25">
        <f>BRPL_EOD!P73-BRPL_ISGS_exbus!P73</f>
        <v>1.9759147753575235E-3</v>
      </c>
      <c r="Q73" s="25">
        <f>BRPL_EOD!Q73-BRPL_ISGS_exbus!Q73</f>
        <v>0</v>
      </c>
      <c r="R73" s="25">
        <f>BRPL_EOD!R73-BRPL_ISGS_exbus!R73</f>
        <v>-4.393716249387225E-3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-1.4985597934042971E-3</v>
      </c>
      <c r="V73" s="25">
        <f>BRPL_EOD!V73-BRPL_ISGS_exbus!V73</f>
        <v>-4.3910806174949357E-3</v>
      </c>
      <c r="W73" s="25">
        <f>BRPL_EOD!W73-BRPL_ISGS_exbus!W73</f>
        <v>4.434641281637397E-3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-7.5078168108007048E-3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-4.3922942206648941E-3</v>
      </c>
      <c r="O74" s="25">
        <f>BRPL_EOD!O74-BRPL_ISGS_exbus!O74</f>
        <v>0</v>
      </c>
      <c r="P74" s="25">
        <f>BRPL_EOD!P74-BRPL_ISGS_exbus!P74</f>
        <v>1.9759147753575235E-3</v>
      </c>
      <c r="Q74" s="25">
        <f>BRPL_EOD!Q74-BRPL_ISGS_exbus!Q74</f>
        <v>0</v>
      </c>
      <c r="R74" s="25">
        <f>BRPL_EOD!R74-BRPL_ISGS_exbus!R74</f>
        <v>-4.393716249387225E-3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-1.4985597934042971E-3</v>
      </c>
      <c r="V74" s="25">
        <f>BRPL_EOD!V74-BRPL_ISGS_exbus!V74</f>
        <v>-4.3910806174949357E-3</v>
      </c>
      <c r="W74" s="25">
        <f>BRPL_EOD!W74-BRPL_ISGS_exbus!W74</f>
        <v>4.434641281637397E-3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-7.5078168108007048E-3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-4.3922942206648941E-3</v>
      </c>
      <c r="O75" s="25">
        <f>BRPL_EOD!O75-BRPL_ISGS_exbus!O75</f>
        <v>0</v>
      </c>
      <c r="P75" s="25">
        <f>BRPL_EOD!P75-BRPL_ISGS_exbus!P75</f>
        <v>1.9759147753575235E-3</v>
      </c>
      <c r="Q75" s="25">
        <f>BRPL_EOD!Q75-BRPL_ISGS_exbus!Q75</f>
        <v>0</v>
      </c>
      <c r="R75" s="25">
        <f>BRPL_EOD!R75-BRPL_ISGS_exbus!R75</f>
        <v>-4.393716249387225E-3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-1.4985597934042971E-3</v>
      </c>
      <c r="V75" s="25">
        <f>BRPL_EOD!V75-BRPL_ISGS_exbus!V75</f>
        <v>-4.3910806174949357E-3</v>
      </c>
      <c r="W75" s="25">
        <f>BRPL_EOD!W75-BRPL_ISGS_exbus!W75</f>
        <v>4.434641281637397E-3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-7.5078168108007048E-3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-4.3922942206648941E-3</v>
      </c>
      <c r="O76" s="25">
        <f>BRPL_EOD!O76-BRPL_ISGS_exbus!O76</f>
        <v>0</v>
      </c>
      <c r="P76" s="25">
        <f>BRPL_EOD!P76-BRPL_ISGS_exbus!P76</f>
        <v>1.9759147753575235E-3</v>
      </c>
      <c r="Q76" s="25">
        <f>BRPL_EOD!Q76-BRPL_ISGS_exbus!Q76</f>
        <v>0</v>
      </c>
      <c r="R76" s="25">
        <f>BRPL_EOD!R76-BRPL_ISGS_exbus!R76</f>
        <v>-4.393716249387225E-3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-1.4985597934042971E-3</v>
      </c>
      <c r="V76" s="25">
        <f>BRPL_EOD!V76-BRPL_ISGS_exbus!V76</f>
        <v>-4.3910806174949357E-3</v>
      </c>
      <c r="W76" s="25">
        <f>BRPL_EOD!W76-BRPL_ISGS_exbus!W76</f>
        <v>4.434641281637397E-3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-7.5078168108007048E-3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-4.3922942206648941E-3</v>
      </c>
      <c r="O77" s="25">
        <f>BRPL_EOD!O77-BRPL_ISGS_exbus!O77</f>
        <v>0</v>
      </c>
      <c r="P77" s="25">
        <f>BRPL_EOD!P77-BRPL_ISGS_exbus!P77</f>
        <v>1.9759147753575235E-3</v>
      </c>
      <c r="Q77" s="25">
        <f>BRPL_EOD!Q77-BRPL_ISGS_exbus!Q77</f>
        <v>0</v>
      </c>
      <c r="R77" s="25">
        <f>BRPL_EOD!R77-BRPL_ISGS_exbus!R77</f>
        <v>-4.393716249387225E-3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-1.4985597934042971E-3</v>
      </c>
      <c r="V77" s="25">
        <f>BRPL_EOD!V77-BRPL_ISGS_exbus!V77</f>
        <v>-4.3910806174949357E-3</v>
      </c>
      <c r="W77" s="25">
        <f>BRPL_EOD!W77-BRPL_ISGS_exbus!W77</f>
        <v>4.434641281637397E-3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-7.5078168108007048E-3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-4.3922942206648941E-3</v>
      </c>
      <c r="O78" s="25">
        <f>BRPL_EOD!O78-BRPL_ISGS_exbus!O78</f>
        <v>0</v>
      </c>
      <c r="P78" s="25">
        <f>BRPL_EOD!P78-BRPL_ISGS_exbus!P78</f>
        <v>1.9759147753575235E-3</v>
      </c>
      <c r="Q78" s="25">
        <f>BRPL_EOD!Q78-BRPL_ISGS_exbus!Q78</f>
        <v>0</v>
      </c>
      <c r="R78" s="25">
        <f>BRPL_EOD!R78-BRPL_ISGS_exbus!R78</f>
        <v>-4.393716249387225E-3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-1.4985597934042971E-3</v>
      </c>
      <c r="V78" s="25">
        <f>BRPL_EOD!V78-BRPL_ISGS_exbus!V78</f>
        <v>-4.3910806174949357E-3</v>
      </c>
      <c r="W78" s="25">
        <f>BRPL_EOD!W78-BRPL_ISGS_exbus!W78</f>
        <v>4.434641281637397E-3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-4.3922942206648941E-3</v>
      </c>
      <c r="O79" s="25">
        <f>BRPL_EOD!O79-BRPL_ISGS_exbus!O79</f>
        <v>0</v>
      </c>
      <c r="P79" s="25">
        <f>BRPL_EOD!P79-BRPL_ISGS_exbus!P79</f>
        <v>1.9759147753575235E-3</v>
      </c>
      <c r="Q79" s="25">
        <f>BRPL_EOD!Q79-BRPL_ISGS_exbus!Q79</f>
        <v>0</v>
      </c>
      <c r="R79" s="25">
        <f>BRPL_EOD!R79-BRPL_ISGS_exbus!R79</f>
        <v>-4.393716249387225E-3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-1.4985597934042971E-3</v>
      </c>
      <c r="V79" s="25">
        <f>BRPL_EOD!V79-BRPL_ISGS_exbus!V79</f>
        <v>-4.3910806174949357E-3</v>
      </c>
      <c r="W79" s="25">
        <f>BRPL_EOD!W79-BRPL_ISGS_exbus!W79</f>
        <v>4.434641281637397E-3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-4.3922942206648941E-3</v>
      </c>
      <c r="O80" s="25">
        <f>BRPL_EOD!O80-BRPL_ISGS_exbus!O80</f>
        <v>0</v>
      </c>
      <c r="P80" s="25">
        <f>BRPL_EOD!P80-BRPL_ISGS_exbus!P80</f>
        <v>1.9759147753575235E-3</v>
      </c>
      <c r="Q80" s="25">
        <f>BRPL_EOD!Q80-BRPL_ISGS_exbus!Q80</f>
        <v>0</v>
      </c>
      <c r="R80" s="25">
        <f>BRPL_EOD!R80-BRPL_ISGS_exbus!R80</f>
        <v>-4.393716249387225E-3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-1.4985597934042971E-3</v>
      </c>
      <c r="V80" s="25">
        <f>BRPL_EOD!V80-BRPL_ISGS_exbus!V80</f>
        <v>-4.3910806174949357E-3</v>
      </c>
      <c r="W80" s="25">
        <f>BRPL_EOD!W80-BRPL_ISGS_exbus!W80</f>
        <v>4.434641281637397E-3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-4.3922942206648941E-3</v>
      </c>
      <c r="O81" s="25">
        <f>BRPL_EOD!O81-BRPL_ISGS_exbus!O81</f>
        <v>0</v>
      </c>
      <c r="P81" s="25">
        <f>BRPL_EOD!P81-BRPL_ISGS_exbus!P81</f>
        <v>1.9759147753575235E-3</v>
      </c>
      <c r="Q81" s="25">
        <f>BRPL_EOD!Q81-BRPL_ISGS_exbus!Q81</f>
        <v>0</v>
      </c>
      <c r="R81" s="25">
        <f>BRPL_EOD!R81-BRPL_ISGS_exbus!R81</f>
        <v>-4.393716249387225E-3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-1.4985597934042971E-3</v>
      </c>
      <c r="V81" s="25">
        <f>BRPL_EOD!V81-BRPL_ISGS_exbus!V81</f>
        <v>-4.3910806174949357E-3</v>
      </c>
      <c r="W81" s="25">
        <f>BRPL_EOD!W81-BRPL_ISGS_exbus!W81</f>
        <v>4.434641281637397E-3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-4.3922942206648941E-3</v>
      </c>
      <c r="O82" s="25">
        <f>BRPL_EOD!O82-BRPL_ISGS_exbus!O82</f>
        <v>0</v>
      </c>
      <c r="P82" s="25">
        <f>BRPL_EOD!P82-BRPL_ISGS_exbus!P82</f>
        <v>1.9759147753575235E-3</v>
      </c>
      <c r="Q82" s="25">
        <f>BRPL_EOD!Q82-BRPL_ISGS_exbus!Q82</f>
        <v>0</v>
      </c>
      <c r="R82" s="25">
        <f>BRPL_EOD!R82-BRPL_ISGS_exbus!R82</f>
        <v>-4.393716249387225E-3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-1.4985597934042971E-3</v>
      </c>
      <c r="V82" s="25">
        <f>BRPL_EOD!V82-BRPL_ISGS_exbus!V82</f>
        <v>-4.3910806174949357E-3</v>
      </c>
      <c r="W82" s="25">
        <f>BRPL_EOD!W82-BRPL_ISGS_exbus!W82</f>
        <v>4.434641281637397E-3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-4.3922942206648941E-3</v>
      </c>
      <c r="O83" s="25">
        <f>BRPL_EOD!O83-BRPL_ISGS_exbus!O83</f>
        <v>0</v>
      </c>
      <c r="P83" s="25">
        <f>BRPL_EOD!P83-BRPL_ISGS_exbus!P83</f>
        <v>1.9759147753575235E-3</v>
      </c>
      <c r="Q83" s="25">
        <f>BRPL_EOD!Q83-BRPL_ISGS_exbus!Q83</f>
        <v>0</v>
      </c>
      <c r="R83" s="25">
        <f>BRPL_EOD!R83-BRPL_ISGS_exbus!R83</f>
        <v>-4.393716249387225E-3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-1.4985597934042971E-3</v>
      </c>
      <c r="V83" s="25">
        <f>BRPL_EOD!V83-BRPL_ISGS_exbus!V83</f>
        <v>-4.3910806174949357E-3</v>
      </c>
      <c r="W83" s="25">
        <f>BRPL_EOD!W83-BRPL_ISGS_exbus!W83</f>
        <v>4.434641281637397E-3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-4.3922942206648941E-3</v>
      </c>
      <c r="O84" s="25">
        <f>BRPL_EOD!O84-BRPL_ISGS_exbus!O84</f>
        <v>0</v>
      </c>
      <c r="P84" s="25">
        <f>BRPL_EOD!P84-BRPL_ISGS_exbus!P84</f>
        <v>1.9759147753575235E-3</v>
      </c>
      <c r="Q84" s="25">
        <f>BRPL_EOD!Q84-BRPL_ISGS_exbus!Q84</f>
        <v>0</v>
      </c>
      <c r="R84" s="25">
        <f>BRPL_EOD!R84-BRPL_ISGS_exbus!R84</f>
        <v>-4.393716249387225E-3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-1.4985597934042971E-3</v>
      </c>
      <c r="V84" s="25">
        <f>BRPL_EOD!V84-BRPL_ISGS_exbus!V84</f>
        <v>-4.3910806174949357E-3</v>
      </c>
      <c r="W84" s="25">
        <f>BRPL_EOD!W84-BRPL_ISGS_exbus!W84</f>
        <v>4.434641281637397E-3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-4.3922942206648941E-3</v>
      </c>
      <c r="O85" s="25">
        <f>BRPL_EOD!O85-BRPL_ISGS_exbus!O85</f>
        <v>0</v>
      </c>
      <c r="P85" s="25">
        <f>BRPL_EOD!P85-BRPL_ISGS_exbus!P85</f>
        <v>1.9759147753575235E-3</v>
      </c>
      <c r="Q85" s="25">
        <f>BRPL_EOD!Q85-BRPL_ISGS_exbus!Q85</f>
        <v>0</v>
      </c>
      <c r="R85" s="25">
        <f>BRPL_EOD!R85-BRPL_ISGS_exbus!R85</f>
        <v>-4.393716249387225E-3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-1.4985597934042971E-3</v>
      </c>
      <c r="V85" s="25">
        <f>BRPL_EOD!V85-BRPL_ISGS_exbus!V85</f>
        <v>0</v>
      </c>
      <c r="W85" s="25">
        <f>BRPL_EOD!W85-BRPL_ISGS_exbus!W85</f>
        <v>4.434641281637397E-3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-4.3922942206648941E-3</v>
      </c>
      <c r="O86" s="25">
        <f>BRPL_EOD!O86-BRPL_ISGS_exbus!O86</f>
        <v>0</v>
      </c>
      <c r="P86" s="25">
        <f>BRPL_EOD!P86-BRPL_ISGS_exbus!P86</f>
        <v>1.9759147753575235E-3</v>
      </c>
      <c r="Q86" s="25">
        <f>BRPL_EOD!Q86-BRPL_ISGS_exbus!Q86</f>
        <v>0</v>
      </c>
      <c r="R86" s="25">
        <f>BRPL_EOD!R86-BRPL_ISGS_exbus!R86</f>
        <v>-4.393716249387225E-3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-1.4985597934042971E-3</v>
      </c>
      <c r="V86" s="25">
        <f>BRPL_EOD!V86-BRPL_ISGS_exbus!V86</f>
        <v>0</v>
      </c>
      <c r="W86" s="25">
        <f>BRPL_EOD!W86-BRPL_ISGS_exbus!W86</f>
        <v>4.434641281637397E-3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-4.3922942206648941E-3</v>
      </c>
      <c r="O87" s="25">
        <f>BRPL_EOD!O87-BRPL_ISGS_exbus!O87</f>
        <v>0</v>
      </c>
      <c r="P87" s="25">
        <f>BRPL_EOD!P87-BRPL_ISGS_exbus!P87</f>
        <v>1.9759147753575235E-3</v>
      </c>
      <c r="Q87" s="25">
        <f>BRPL_EOD!Q87-BRPL_ISGS_exbus!Q87</f>
        <v>0</v>
      </c>
      <c r="R87" s="25">
        <f>BRPL_EOD!R87-BRPL_ISGS_exbus!R87</f>
        <v>-4.393716249387225E-3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-1.4985597934042971E-3</v>
      </c>
      <c r="V87" s="25">
        <f>BRPL_EOD!V87-BRPL_ISGS_exbus!V87</f>
        <v>0</v>
      </c>
      <c r="W87" s="25">
        <f>BRPL_EOD!W87-BRPL_ISGS_exbus!W87</f>
        <v>4.434641281637397E-3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-4.3922942206648941E-3</v>
      </c>
      <c r="O88" s="25">
        <f>BRPL_EOD!O88-BRPL_ISGS_exbus!O88</f>
        <v>0</v>
      </c>
      <c r="P88" s="25">
        <f>BRPL_EOD!P88-BRPL_ISGS_exbus!P88</f>
        <v>1.9759147753575235E-3</v>
      </c>
      <c r="Q88" s="25">
        <f>BRPL_EOD!Q88-BRPL_ISGS_exbus!Q88</f>
        <v>0</v>
      </c>
      <c r="R88" s="25">
        <f>BRPL_EOD!R88-BRPL_ISGS_exbus!R88</f>
        <v>-5.0968109339422085E-3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-1.4985597934042971E-3</v>
      </c>
      <c r="V88" s="25">
        <f>BRPL_EOD!V88-BRPL_ISGS_exbus!V88</f>
        <v>0</v>
      </c>
      <c r="W88" s="25">
        <f>BRPL_EOD!W88-BRPL_ISGS_exbus!W88</f>
        <v>4.434641281637397E-3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-4.3922942206648941E-3</v>
      </c>
      <c r="O89" s="25">
        <f>BRPL_EOD!O89-BRPL_ISGS_exbus!O89</f>
        <v>0</v>
      </c>
      <c r="P89" s="25">
        <f>BRPL_EOD!P89-BRPL_ISGS_exbus!P89</f>
        <v>1.9759147753575235E-3</v>
      </c>
      <c r="Q89" s="25">
        <f>BRPL_EOD!Q89-BRPL_ISGS_exbus!Q89</f>
        <v>0</v>
      </c>
      <c r="R89" s="25">
        <f>BRPL_EOD!R89-BRPL_ISGS_exbus!R89</f>
        <v>-5.0968109339422085E-3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-1.4985597934042971E-3</v>
      </c>
      <c r="V89" s="25">
        <f>BRPL_EOD!V89-BRPL_ISGS_exbus!V89</f>
        <v>0</v>
      </c>
      <c r="W89" s="25">
        <f>BRPL_EOD!W89-BRPL_ISGS_exbus!W89</f>
        <v>4.434641281637397E-3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-4.3922942206648941E-3</v>
      </c>
      <c r="O90" s="25">
        <f>BRPL_EOD!O90-BRPL_ISGS_exbus!O90</f>
        <v>0</v>
      </c>
      <c r="P90" s="25">
        <f>BRPL_EOD!P90-BRPL_ISGS_exbus!P90</f>
        <v>1.9759147753575235E-3</v>
      </c>
      <c r="Q90" s="25">
        <f>BRPL_EOD!Q90-BRPL_ISGS_exbus!Q90</f>
        <v>0</v>
      </c>
      <c r="R90" s="25">
        <f>BRPL_EOD!R90-BRPL_ISGS_exbus!R90</f>
        <v>-5.0968109339422085E-3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-1.4985597934042971E-3</v>
      </c>
      <c r="V90" s="25">
        <f>BRPL_EOD!V90-BRPL_ISGS_exbus!V90</f>
        <v>0</v>
      </c>
      <c r="W90" s="25">
        <f>BRPL_EOD!W90-BRPL_ISGS_exbus!W90</f>
        <v>4.434641281637397E-3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-4.3922942206648941E-3</v>
      </c>
      <c r="O91" s="25">
        <f>BRPL_EOD!O91-BRPL_ISGS_exbus!O91</f>
        <v>0</v>
      </c>
      <c r="P91" s="25">
        <f>BRPL_EOD!P91-BRPL_ISGS_exbus!P91</f>
        <v>1.9759147753575235E-3</v>
      </c>
      <c r="Q91" s="25">
        <f>BRPL_EOD!Q91-BRPL_ISGS_exbus!Q91</f>
        <v>0</v>
      </c>
      <c r="R91" s="25">
        <f>BRPL_EOD!R91-BRPL_ISGS_exbus!R91</f>
        <v>-5.0968109339422085E-3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-1.4985597934042971E-3</v>
      </c>
      <c r="V91" s="25">
        <f>BRPL_EOD!V91-BRPL_ISGS_exbus!V91</f>
        <v>-2.5863309352534003E-3</v>
      </c>
      <c r="W91" s="25">
        <f>BRPL_EOD!W91-BRPL_ISGS_exbus!W91</f>
        <v>4.434641281637397E-3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-4.3922942206648941E-3</v>
      </c>
      <c r="O92" s="25">
        <f>BRPL_EOD!O92-BRPL_ISGS_exbus!O92</f>
        <v>0</v>
      </c>
      <c r="P92" s="25">
        <f>BRPL_EOD!P92-BRPL_ISGS_exbus!P92</f>
        <v>1.9759147753575235E-3</v>
      </c>
      <c r="Q92" s="25">
        <f>BRPL_EOD!Q92-BRPL_ISGS_exbus!Q92</f>
        <v>0</v>
      </c>
      <c r="R92" s="25">
        <f>BRPL_EOD!R92-BRPL_ISGS_exbus!R92</f>
        <v>-5.0968109339422085E-3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-1.4985597934042971E-3</v>
      </c>
      <c r="V92" s="25">
        <f>BRPL_EOD!V92-BRPL_ISGS_exbus!V92</f>
        <v>-2.5863309352534003E-3</v>
      </c>
      <c r="W92" s="25">
        <f>BRPL_EOD!W92-BRPL_ISGS_exbus!W92</f>
        <v>4.434641281637397E-3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-4.3922942206648941E-3</v>
      </c>
      <c r="O93" s="25">
        <f>BRPL_EOD!O93-BRPL_ISGS_exbus!O93</f>
        <v>0</v>
      </c>
      <c r="P93" s="25">
        <f>BRPL_EOD!P93-BRPL_ISGS_exbus!P93</f>
        <v>1.9759147753575235E-3</v>
      </c>
      <c r="Q93" s="25">
        <f>BRPL_EOD!Q93-BRPL_ISGS_exbus!Q93</f>
        <v>0</v>
      </c>
      <c r="R93" s="25">
        <f>BRPL_EOD!R93-BRPL_ISGS_exbus!R93</f>
        <v>-5.0968109339422085E-3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-1.4985597934042971E-3</v>
      </c>
      <c r="V93" s="25">
        <f>BRPL_EOD!V93-BRPL_ISGS_exbus!V93</f>
        <v>-2.5863309352534003E-3</v>
      </c>
      <c r="W93" s="25">
        <f>BRPL_EOD!W93-BRPL_ISGS_exbus!W93</f>
        <v>0</v>
      </c>
      <c r="X93" s="25">
        <f>BRPL_EOD!X93-BRPL_ISGS_exbus!X93</f>
        <v>-5.3258512944793779E-3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-4.3922942206648941E-3</v>
      </c>
      <c r="O94" s="25">
        <f>BRPL_EOD!O94-BRPL_ISGS_exbus!O94</f>
        <v>0</v>
      </c>
      <c r="P94" s="25">
        <f>BRPL_EOD!P94-BRPL_ISGS_exbus!P94</f>
        <v>1.9759147753575235E-3</v>
      </c>
      <c r="Q94" s="25">
        <f>BRPL_EOD!Q94-BRPL_ISGS_exbus!Q94</f>
        <v>0</v>
      </c>
      <c r="R94" s="25">
        <f>BRPL_EOD!R94-BRPL_ISGS_exbus!R94</f>
        <v>-5.0968109339422085E-3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-1.4985597934042971E-3</v>
      </c>
      <c r="V94" s="25">
        <f>BRPL_EOD!V94-BRPL_ISGS_exbus!V94</f>
        <v>-2.5863309352534003E-3</v>
      </c>
      <c r="W94" s="25">
        <f>BRPL_EOD!W94-BRPL_ISGS_exbus!W94</f>
        <v>4.434641281637397E-3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-4.3922942206648941E-3</v>
      </c>
      <c r="O95" s="25">
        <f>BRPL_EOD!O95-BRPL_ISGS_exbus!O95</f>
        <v>0</v>
      </c>
      <c r="P95" s="25">
        <f>BRPL_EOD!P95-BRPL_ISGS_exbus!P95</f>
        <v>1.9759147753575235E-3</v>
      </c>
      <c r="Q95" s="25">
        <f>BRPL_EOD!Q95-BRPL_ISGS_exbus!Q95</f>
        <v>0</v>
      </c>
      <c r="R95" s="25">
        <f>BRPL_EOD!R95-BRPL_ISGS_exbus!R95</f>
        <v>-5.0968109339422085E-3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-1.4985597934042971E-3</v>
      </c>
      <c r="V95" s="25">
        <f>BRPL_EOD!V95-BRPL_ISGS_exbus!V95</f>
        <v>-2.5863309352534003E-3</v>
      </c>
      <c r="W95" s="25">
        <f>BRPL_EOD!W95-BRPL_ISGS_exbus!W95</f>
        <v>4.434641281637397E-3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-4.3922942206648941E-3</v>
      </c>
      <c r="O96" s="25">
        <f>BRPL_EOD!O96-BRPL_ISGS_exbus!O96</f>
        <v>0</v>
      </c>
      <c r="P96" s="25">
        <f>BRPL_EOD!P96-BRPL_ISGS_exbus!P96</f>
        <v>1.9759147753575235E-3</v>
      </c>
      <c r="Q96" s="25">
        <f>BRPL_EOD!Q96-BRPL_ISGS_exbus!Q96</f>
        <v>0</v>
      </c>
      <c r="R96" s="25">
        <f>BRPL_EOD!R96-BRPL_ISGS_exbus!R96</f>
        <v>-5.0968109339422085E-3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-1.4985597934042971E-3</v>
      </c>
      <c r="V96" s="25">
        <f>BRPL_EOD!V96-BRPL_ISGS_exbus!V96</f>
        <v>-2.5863309352534003E-3</v>
      </c>
      <c r="W96" s="25">
        <f>BRPL_EOD!W96-BRPL_ISGS_exbus!W96</f>
        <v>4.434641281637397E-3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-4.3922942206648941E-3</v>
      </c>
      <c r="O97" s="25">
        <f>BRPL_EOD!O97-BRPL_ISGS_exbus!O97</f>
        <v>0</v>
      </c>
      <c r="P97" s="25">
        <f>BRPL_EOD!P97-BRPL_ISGS_exbus!P97</f>
        <v>1.9759147753575235E-3</v>
      </c>
      <c r="Q97" s="25">
        <f>BRPL_EOD!Q97-BRPL_ISGS_exbus!Q97</f>
        <v>0</v>
      </c>
      <c r="R97" s="25">
        <f>BRPL_EOD!R97-BRPL_ISGS_exbus!R97</f>
        <v>-5.0968109339422085E-3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-1.4985597934042971E-3</v>
      </c>
      <c r="V97" s="25">
        <f>BRPL_EOD!V97-BRPL_ISGS_exbus!V97</f>
        <v>-2.5863309352534003E-3</v>
      </c>
      <c r="W97" s="25">
        <f>BRPL_EOD!W97-BRPL_ISGS_exbus!W97</f>
        <v>4.434641281637397E-3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-4.3922942206648941E-3</v>
      </c>
      <c r="O98" s="25">
        <f>BRPL_EOD!O98-BRPL_ISGS_exbus!O98</f>
        <v>0</v>
      </c>
      <c r="P98" s="25">
        <f>BRPL_EOD!P98-BRPL_ISGS_exbus!P98</f>
        <v>1.9759147753575235E-3</v>
      </c>
      <c r="Q98" s="25">
        <f>BRPL_EOD!Q98-BRPL_ISGS_exbus!Q98</f>
        <v>0</v>
      </c>
      <c r="R98" s="25">
        <f>BRPL_EOD!R98-BRPL_ISGS_exbus!R98</f>
        <v>-5.0968109339422085E-3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-1.4985597934042971E-3</v>
      </c>
      <c r="V98" s="25">
        <f>BRPL_EOD!V98-BRPL_ISGS_exbus!V98</f>
        <v>-2.5863309352534003E-3</v>
      </c>
      <c r="W98" s="25">
        <f>BRPL_EOD!W98-BRPL_ISGS_exbus!W98</f>
        <v>4.434641281637397E-3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3.8805709433376023E-5</v>
      </c>
      <c r="L99" s="25">
        <f>BRPL_EOD!L99-BRPL_ISGS_exbus!L99</f>
        <v>-1.4511816454065851E-7</v>
      </c>
      <c r="M99" s="25">
        <f>BRPL_EOD!M99-BRPL_ISGS_exbus!M99</f>
        <v>0</v>
      </c>
      <c r="N99" s="25">
        <f>BRPL_EOD!N99-BRPL_ISGS_exbus!N99</f>
        <v>-1.0341834460980692E-4</v>
      </c>
      <c r="O99" s="25">
        <f>BRPL_EOD!O99-BRPL_ISGS_exbus!O99</f>
        <v>0</v>
      </c>
      <c r="P99" s="25">
        <f>BRPL_EOD!P99-BRPL_ISGS_exbus!P99</f>
        <v>4.544603983325235E-5</v>
      </c>
      <c r="Q99" s="25">
        <f>BRPL_EOD!Q99-BRPL_ISGS_exbus!Q99</f>
        <v>3.4495938679490745E-5</v>
      </c>
      <c r="R99" s="25">
        <f>BRPL_EOD!R99-BRPL_ISGS_exbus!R99</f>
        <v>-7.2237972861877164E-5</v>
      </c>
      <c r="S99" s="25">
        <f>BRPL_EOD!S99-BRPL_ISGS_exbus!S99</f>
        <v>-6.2840746054559915E-6</v>
      </c>
      <c r="T99" s="25">
        <f>BRPL_EOD!T99-BRPL_ISGS_exbus!T99</f>
        <v>0</v>
      </c>
      <c r="U99" s="25">
        <f>BRPL_EOD!U99-BRPL_ISGS_exbus!U99</f>
        <v>-2.2850790682982236E-5</v>
      </c>
      <c r="V99" s="25">
        <f>BRPL_EOD!V99-BRPL_ISGS_exbus!V99</f>
        <v>-9.8402897462601668E-5</v>
      </c>
      <c r="W99" s="25">
        <f>BRPL_EOD!W99-BRPL_ISGS_exbus!W99</f>
        <v>3.7705082735428608E-5</v>
      </c>
      <c r="X99" s="25">
        <f>BRPL_EOD!X99-BRPL_ISGS_exbus!X99</f>
        <v>-8.7589690876965776E-6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-0.02</v>
      </c>
      <c r="C3" s="194">
        <f>PPCL_NG!P3+PPCL_Spot!P3+GT_NG!P3+GT_Spot!P3+Bawana_NG!P3+Bawana_RLNG!P3+Bawana_Spot!P3</f>
        <v>-2.5000000000000001E-2</v>
      </c>
      <c r="D3" s="195">
        <f t="shared" ref="D3:D66" si="0">B3-C3</f>
        <v>5.000000000000001E-3</v>
      </c>
      <c r="E3" s="194">
        <f>PPCL_NG!J3+PPCL_Spot!J3+GT_NG!J3+GT_Spot!J3+Bawana_NG!J3+Bawana_RLNG!J3+Bawana_Spot!J3</f>
        <v>-0.01</v>
      </c>
      <c r="F3" s="194">
        <f>PPCL_NG!Q3+PPCL_Spot!Q3+GT_NG!Q3+GT_Spot!Q3+Bawana_NG!Q3+Bawana_RLNG!Q3+Bawana_Spot!Q3</f>
        <v>-1.2500000000000001E-2</v>
      </c>
      <c r="G3" s="195">
        <f t="shared" ref="G3:G66" si="1">E3-F3</f>
        <v>2.5000000000000005E-3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0</v>
      </c>
      <c r="M3" s="195">
        <f t="shared" ref="M3:M66" si="3">K3-L3</f>
        <v>0</v>
      </c>
      <c r="N3" s="194">
        <f>PPCL_NG!M3+PPCL_Spot!M3+GT_NG!M3+GT_Spot!M3+Bawana_NG!M3+Bawana_RLNG!M3+Bawana_Spot!M3</f>
        <v>-0.01</v>
      </c>
      <c r="O3" s="194">
        <f>PPCL_NG!T3+PPCL_Spot!T3+GT_NG!T3+GT_Spot!T3+Bawana_NG!T3+Bawana_RLNG!T3+Bawana_Spot!T3</f>
        <v>-1.2500000000000001E-2</v>
      </c>
      <c r="P3" s="195">
        <f t="shared" ref="P3:P66" si="4">N3-O3</f>
        <v>2.5000000000000005E-3</v>
      </c>
      <c r="Q3" s="195">
        <f>D3+G3+J3+M3+P3</f>
        <v>1.0000000000000002E-2</v>
      </c>
    </row>
    <row r="4" spans="1:17">
      <c r="A4" s="34" t="s">
        <v>46</v>
      </c>
      <c r="B4" s="194">
        <f>PPCL_NG!I4+PPCL_Spot!I4+GT_NG!I4+GT_Spot!I4+Bawana_NG!I4+Bawana_RLNG!I4+Bawana_Spot!I4</f>
        <v>-0.02</v>
      </c>
      <c r="C4" s="194">
        <f>PPCL_NG!P4+PPCL_Spot!P4+GT_NG!P4+GT_Spot!P4+Bawana_NG!P4+Bawana_RLNG!P4+Bawana_Spot!P4</f>
        <v>-2.5000000000000001E-2</v>
      </c>
      <c r="D4" s="195">
        <f t="shared" si="0"/>
        <v>5.000000000000001E-3</v>
      </c>
      <c r="E4" s="194">
        <f>PPCL_NG!J4+PPCL_Spot!J4+GT_NG!J4+GT_Spot!J4+Bawana_NG!J4+Bawana_RLNG!J4+Bawana_Spot!J4</f>
        <v>-0.01</v>
      </c>
      <c r="F4" s="194">
        <f>PPCL_NG!Q4+PPCL_Spot!Q4+GT_NG!Q4+GT_Spot!Q4+Bawana_NG!Q4+Bawana_RLNG!Q4+Bawana_Spot!Q4</f>
        <v>-1.2500000000000001E-2</v>
      </c>
      <c r="G4" s="195">
        <f t="shared" si="1"/>
        <v>2.5000000000000005E-3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0</v>
      </c>
      <c r="M4" s="195">
        <f t="shared" si="3"/>
        <v>0</v>
      </c>
      <c r="N4" s="194">
        <f>PPCL_NG!M4+PPCL_Spot!M4+GT_NG!M4+GT_Spot!M4+Bawana_NG!M4+Bawana_RLNG!M4+Bawana_Spot!M4</f>
        <v>-0.01</v>
      </c>
      <c r="O4" s="194">
        <f>PPCL_NG!T4+PPCL_Spot!T4+GT_NG!T4+GT_Spot!T4+Bawana_NG!T4+Bawana_RLNG!T4+Bawana_Spot!T4</f>
        <v>-1.2500000000000001E-2</v>
      </c>
      <c r="P4" s="195">
        <f t="shared" si="4"/>
        <v>2.5000000000000005E-3</v>
      </c>
      <c r="Q4" s="195">
        <f t="shared" ref="Q4:Q67" si="5">D4+G4+J4+M4+P4</f>
        <v>1.0000000000000002E-2</v>
      </c>
    </row>
    <row r="5" spans="1:17">
      <c r="A5" s="34" t="s">
        <v>47</v>
      </c>
      <c r="B5" s="194">
        <f>PPCL_NG!I5+PPCL_Spot!I5+GT_NG!I5+GT_Spot!I5+Bawana_NG!I5+Bawana_RLNG!I5+Bawana_Spot!I5</f>
        <v>-0.02</v>
      </c>
      <c r="C5" s="194">
        <f>PPCL_NG!P5+PPCL_Spot!P5+GT_NG!P5+GT_Spot!P5+Bawana_NG!P5+Bawana_RLNG!P5+Bawana_Spot!P5</f>
        <v>-2.5000000000000001E-2</v>
      </c>
      <c r="D5" s="195">
        <f t="shared" si="0"/>
        <v>5.000000000000001E-3</v>
      </c>
      <c r="E5" s="194">
        <f>PPCL_NG!J5+PPCL_Spot!J5+GT_NG!J5+GT_Spot!J5+Bawana_NG!J5+Bawana_RLNG!J5+Bawana_Spot!J5</f>
        <v>-0.01</v>
      </c>
      <c r="F5" s="194">
        <f>PPCL_NG!Q5+PPCL_Spot!Q5+GT_NG!Q5+GT_Spot!Q5+Bawana_NG!Q5+Bawana_RLNG!Q5+Bawana_Spot!Q5</f>
        <v>-1.2500000000000001E-2</v>
      </c>
      <c r="G5" s="195">
        <f t="shared" si="1"/>
        <v>2.5000000000000005E-3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0</v>
      </c>
      <c r="M5" s="195">
        <f t="shared" si="3"/>
        <v>0</v>
      </c>
      <c r="N5" s="194">
        <f>PPCL_NG!M5+PPCL_Spot!M5+GT_NG!M5+GT_Spot!M5+Bawana_NG!M5+Bawana_RLNG!M5+Bawana_Spot!M5</f>
        <v>-0.01</v>
      </c>
      <c r="O5" s="194">
        <f>PPCL_NG!T5+PPCL_Spot!T5+GT_NG!T5+GT_Spot!T5+Bawana_NG!T5+Bawana_RLNG!T5+Bawana_Spot!T5</f>
        <v>-1.2500000000000001E-2</v>
      </c>
      <c r="P5" s="195">
        <f t="shared" si="4"/>
        <v>2.5000000000000005E-3</v>
      </c>
      <c r="Q5" s="195">
        <f t="shared" si="5"/>
        <v>1.0000000000000002E-2</v>
      </c>
    </row>
    <row r="6" spans="1:17">
      <c r="A6" s="34" t="s">
        <v>48</v>
      </c>
      <c r="B6" s="194">
        <f>PPCL_NG!I6+PPCL_Spot!I6+GT_NG!I6+GT_Spot!I6+Bawana_NG!I6+Bawana_RLNG!I6+Bawana_Spot!I6</f>
        <v>-0.02</v>
      </c>
      <c r="C6" s="194">
        <f>PPCL_NG!P6+PPCL_Spot!P6+GT_NG!P6+GT_Spot!P6+Bawana_NG!P6+Bawana_RLNG!P6+Bawana_Spot!P6</f>
        <v>-2.5000000000000001E-2</v>
      </c>
      <c r="D6" s="195">
        <f t="shared" si="0"/>
        <v>5.000000000000001E-3</v>
      </c>
      <c r="E6" s="194">
        <f>PPCL_NG!J6+PPCL_Spot!J6+GT_NG!J6+GT_Spot!J6+Bawana_NG!J6+Bawana_RLNG!J6+Bawana_Spot!J6</f>
        <v>-0.01</v>
      </c>
      <c r="F6" s="194">
        <f>PPCL_NG!Q6+PPCL_Spot!Q6+GT_NG!Q6+GT_Spot!Q6+Bawana_NG!Q6+Bawana_RLNG!Q6+Bawana_Spot!Q6</f>
        <v>-1.2500000000000001E-2</v>
      </c>
      <c r="G6" s="195">
        <f t="shared" si="1"/>
        <v>2.5000000000000005E-3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0</v>
      </c>
      <c r="M6" s="195">
        <f t="shared" si="3"/>
        <v>0</v>
      </c>
      <c r="N6" s="194">
        <f>PPCL_NG!M6+PPCL_Spot!M6+GT_NG!M6+GT_Spot!M6+Bawana_NG!M6+Bawana_RLNG!M6+Bawana_Spot!M6</f>
        <v>-0.01</v>
      </c>
      <c r="O6" s="194">
        <f>PPCL_NG!T6+PPCL_Spot!T6+GT_NG!T6+GT_Spot!T6+Bawana_NG!T6+Bawana_RLNG!T6+Bawana_Spot!T6</f>
        <v>-1.2500000000000001E-2</v>
      </c>
      <c r="P6" s="195">
        <f t="shared" si="4"/>
        <v>2.5000000000000005E-3</v>
      </c>
      <c r="Q6" s="195">
        <f t="shared" si="5"/>
        <v>1.0000000000000002E-2</v>
      </c>
    </row>
    <row r="7" spans="1:17">
      <c r="A7" s="34" t="s">
        <v>49</v>
      </c>
      <c r="B7" s="194">
        <f>PPCL_NG!I7+PPCL_Spot!I7+GT_NG!I7+GT_Spot!I7+Bawana_NG!I7+Bawana_RLNG!I7+Bawana_Spot!I7</f>
        <v>-0.02</v>
      </c>
      <c r="C7" s="194">
        <f>PPCL_NG!P7+PPCL_Spot!P7+GT_NG!P7+GT_Spot!P7+Bawana_NG!P7+Bawana_RLNG!P7+Bawana_Spot!P7</f>
        <v>-2.5000000000000001E-2</v>
      </c>
      <c r="D7" s="195">
        <f t="shared" si="0"/>
        <v>5.000000000000001E-3</v>
      </c>
      <c r="E7" s="194">
        <f>PPCL_NG!J7+PPCL_Spot!J7+GT_NG!J7+GT_Spot!J7+Bawana_NG!J7+Bawana_RLNG!J7+Bawana_Spot!J7</f>
        <v>-0.01</v>
      </c>
      <c r="F7" s="194">
        <f>PPCL_NG!Q7+PPCL_Spot!Q7+GT_NG!Q7+GT_Spot!Q7+Bawana_NG!Q7+Bawana_RLNG!Q7+Bawana_Spot!Q7</f>
        <v>-1.2500000000000001E-2</v>
      </c>
      <c r="G7" s="195">
        <f t="shared" si="1"/>
        <v>2.5000000000000005E-3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0</v>
      </c>
      <c r="M7" s="195">
        <f t="shared" si="3"/>
        <v>0</v>
      </c>
      <c r="N7" s="194">
        <f>PPCL_NG!M7+PPCL_Spot!M7+GT_NG!M7+GT_Spot!M7+Bawana_NG!M7+Bawana_RLNG!M7+Bawana_Spot!M7</f>
        <v>-0.01</v>
      </c>
      <c r="O7" s="194">
        <f>PPCL_NG!T7+PPCL_Spot!T7+GT_NG!T7+GT_Spot!T7+Bawana_NG!T7+Bawana_RLNG!T7+Bawana_Spot!T7</f>
        <v>-1.2500000000000001E-2</v>
      </c>
      <c r="P7" s="195">
        <f t="shared" si="4"/>
        <v>2.5000000000000005E-3</v>
      </c>
      <c r="Q7" s="195">
        <f t="shared" si="5"/>
        <v>1.0000000000000002E-2</v>
      </c>
    </row>
    <row r="8" spans="1:17">
      <c r="A8" s="34" t="s">
        <v>50</v>
      </c>
      <c r="B8" s="194">
        <f>PPCL_NG!I8+PPCL_Spot!I8+GT_NG!I8+GT_Spot!I8+Bawana_NG!I8+Bawana_RLNG!I8+Bawana_Spot!I8</f>
        <v>-0.02</v>
      </c>
      <c r="C8" s="194">
        <f>PPCL_NG!P8+PPCL_Spot!P8+GT_NG!P8+GT_Spot!P8+Bawana_NG!P8+Bawana_RLNG!P8+Bawana_Spot!P8</f>
        <v>-2.5000000000000001E-2</v>
      </c>
      <c r="D8" s="195">
        <f t="shared" si="0"/>
        <v>5.000000000000001E-3</v>
      </c>
      <c r="E8" s="194">
        <f>PPCL_NG!J8+PPCL_Spot!J8+GT_NG!J8+GT_Spot!J8+Bawana_NG!J8+Bawana_RLNG!J8+Bawana_Spot!J8</f>
        <v>-0.01</v>
      </c>
      <c r="F8" s="194">
        <f>PPCL_NG!Q8+PPCL_Spot!Q8+GT_NG!Q8+GT_Spot!Q8+Bawana_NG!Q8+Bawana_RLNG!Q8+Bawana_Spot!Q8</f>
        <v>-1.2500000000000001E-2</v>
      </c>
      <c r="G8" s="195">
        <f t="shared" si="1"/>
        <v>2.5000000000000005E-3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0</v>
      </c>
      <c r="M8" s="195">
        <f t="shared" si="3"/>
        <v>0</v>
      </c>
      <c r="N8" s="194">
        <f>PPCL_NG!M8+PPCL_Spot!M8+GT_NG!M8+GT_Spot!M8+Bawana_NG!M8+Bawana_RLNG!M8+Bawana_Spot!M8</f>
        <v>-0.01</v>
      </c>
      <c r="O8" s="194">
        <f>PPCL_NG!T8+PPCL_Spot!T8+GT_NG!T8+GT_Spot!T8+Bawana_NG!T8+Bawana_RLNG!T8+Bawana_Spot!T8</f>
        <v>-1.2500000000000001E-2</v>
      </c>
      <c r="P8" s="195">
        <f t="shared" si="4"/>
        <v>2.5000000000000005E-3</v>
      </c>
      <c r="Q8" s="195">
        <f t="shared" si="5"/>
        <v>1.0000000000000002E-2</v>
      </c>
    </row>
    <row r="9" spans="1:17">
      <c r="A9" s="34" t="s">
        <v>51</v>
      </c>
      <c r="B9" s="194">
        <f>PPCL_NG!I9+PPCL_Spot!I9+GT_NG!I9+GT_Spot!I9+Bawana_NG!I9+Bawana_RLNG!I9+Bawana_Spot!I9</f>
        <v>-0.02</v>
      </c>
      <c r="C9" s="194">
        <f>PPCL_NG!P9+PPCL_Spot!P9+GT_NG!P9+GT_Spot!P9+Bawana_NG!P9+Bawana_RLNG!P9+Bawana_Spot!P9</f>
        <v>-2.5000000000000001E-2</v>
      </c>
      <c r="D9" s="195">
        <f t="shared" si="0"/>
        <v>5.000000000000001E-3</v>
      </c>
      <c r="E9" s="194">
        <f>PPCL_NG!J9+PPCL_Spot!J9+GT_NG!J9+GT_Spot!J9+Bawana_NG!J9+Bawana_RLNG!J9+Bawana_Spot!J9</f>
        <v>-0.01</v>
      </c>
      <c r="F9" s="194">
        <f>PPCL_NG!Q9+PPCL_Spot!Q9+GT_NG!Q9+GT_Spot!Q9+Bawana_NG!Q9+Bawana_RLNG!Q9+Bawana_Spot!Q9</f>
        <v>-1.2500000000000001E-2</v>
      </c>
      <c r="G9" s="195">
        <f t="shared" si="1"/>
        <v>2.5000000000000005E-3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0</v>
      </c>
      <c r="M9" s="195">
        <f t="shared" si="3"/>
        <v>0</v>
      </c>
      <c r="N9" s="194">
        <f>PPCL_NG!M9+PPCL_Spot!M9+GT_NG!M9+GT_Spot!M9+Bawana_NG!M9+Bawana_RLNG!M9+Bawana_Spot!M9</f>
        <v>-0.01</v>
      </c>
      <c r="O9" s="194">
        <f>PPCL_NG!T9+PPCL_Spot!T9+GT_NG!T9+GT_Spot!T9+Bawana_NG!T9+Bawana_RLNG!T9+Bawana_Spot!T9</f>
        <v>-1.2500000000000001E-2</v>
      </c>
      <c r="P9" s="195">
        <f t="shared" si="4"/>
        <v>2.5000000000000005E-3</v>
      </c>
      <c r="Q9" s="195">
        <f t="shared" si="5"/>
        <v>1.0000000000000002E-2</v>
      </c>
    </row>
    <row r="10" spans="1:17">
      <c r="A10" s="34" t="s">
        <v>52</v>
      </c>
      <c r="B10" s="194">
        <f>PPCL_NG!I10+PPCL_Spot!I10+GT_NG!I10+GT_Spot!I10+Bawana_NG!I10+Bawana_RLNG!I10+Bawana_Spot!I10</f>
        <v>-0.02</v>
      </c>
      <c r="C10" s="194">
        <f>PPCL_NG!P10+PPCL_Spot!P10+GT_NG!P10+GT_Spot!P10+Bawana_NG!P10+Bawana_RLNG!P10+Bawana_Spot!P10</f>
        <v>-2.5000000000000001E-2</v>
      </c>
      <c r="D10" s="195">
        <f t="shared" si="0"/>
        <v>5.000000000000001E-3</v>
      </c>
      <c r="E10" s="194">
        <f>PPCL_NG!J10+PPCL_Spot!J10+GT_NG!J10+GT_Spot!J10+Bawana_NG!J10+Bawana_RLNG!J10+Bawana_Spot!J10</f>
        <v>-0.01</v>
      </c>
      <c r="F10" s="194">
        <f>PPCL_NG!Q10+PPCL_Spot!Q10+GT_NG!Q10+GT_Spot!Q10+Bawana_NG!Q10+Bawana_RLNG!Q10+Bawana_Spot!Q10</f>
        <v>-1.2500000000000001E-2</v>
      </c>
      <c r="G10" s="195">
        <f t="shared" si="1"/>
        <v>2.5000000000000005E-3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-0.01</v>
      </c>
      <c r="O10" s="194">
        <f>PPCL_NG!T10+PPCL_Spot!T10+GT_NG!T10+GT_Spot!T10+Bawana_NG!T10+Bawana_RLNG!T10+Bawana_Spot!T10</f>
        <v>-1.2500000000000001E-2</v>
      </c>
      <c r="P10" s="195">
        <f t="shared" si="4"/>
        <v>2.5000000000000005E-3</v>
      </c>
      <c r="Q10" s="195">
        <f t="shared" si="5"/>
        <v>1.0000000000000002E-2</v>
      </c>
    </row>
    <row r="11" spans="1:17">
      <c r="A11" s="34" t="s">
        <v>53</v>
      </c>
      <c r="B11" s="194">
        <f>PPCL_NG!I11+PPCL_Spot!I11+GT_NG!I11+GT_Spot!I11+Bawana_NG!I11+Bawana_RLNG!I11+Bawana_Spot!I11</f>
        <v>-0.02</v>
      </c>
      <c r="C11" s="194">
        <f>PPCL_NG!P11+PPCL_Spot!P11+GT_NG!P11+GT_Spot!P11+Bawana_NG!P11+Bawana_RLNG!P11+Bawana_Spot!P11</f>
        <v>-2.5000000000000001E-2</v>
      </c>
      <c r="D11" s="195">
        <f t="shared" si="0"/>
        <v>5.000000000000001E-3</v>
      </c>
      <c r="E11" s="194">
        <f>PPCL_NG!J11+PPCL_Spot!J11+GT_NG!J11+GT_Spot!J11+Bawana_NG!J11+Bawana_RLNG!J11+Bawana_Spot!J11</f>
        <v>-0.01</v>
      </c>
      <c r="F11" s="194">
        <f>PPCL_NG!Q11+PPCL_Spot!Q11+GT_NG!Q11+GT_Spot!Q11+Bawana_NG!Q11+Bawana_RLNG!Q11+Bawana_Spot!Q11</f>
        <v>-1.2500000000000001E-2</v>
      </c>
      <c r="G11" s="195">
        <f t="shared" si="1"/>
        <v>2.5000000000000005E-3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-0.01</v>
      </c>
      <c r="O11" s="194">
        <f>PPCL_NG!T11+PPCL_Spot!T11+GT_NG!T11+GT_Spot!T11+Bawana_NG!T11+Bawana_RLNG!T11+Bawana_Spot!T11</f>
        <v>-1.2500000000000001E-2</v>
      </c>
      <c r="P11" s="195">
        <f t="shared" si="4"/>
        <v>2.5000000000000005E-3</v>
      </c>
      <c r="Q11" s="195">
        <f t="shared" si="5"/>
        <v>1.0000000000000002E-2</v>
      </c>
    </row>
    <row r="12" spans="1:17">
      <c r="A12" s="34" t="s">
        <v>54</v>
      </c>
      <c r="B12" s="194">
        <f>PPCL_NG!I12+PPCL_Spot!I12+GT_NG!I12+GT_Spot!I12+Bawana_NG!I12+Bawana_RLNG!I12+Bawana_Spot!I12</f>
        <v>-0.02</v>
      </c>
      <c r="C12" s="194">
        <f>PPCL_NG!P12+PPCL_Spot!P12+GT_NG!P12+GT_Spot!P12+Bawana_NG!P12+Bawana_RLNG!P12+Bawana_Spot!P12</f>
        <v>-2.5000000000000001E-2</v>
      </c>
      <c r="D12" s="195">
        <f t="shared" si="0"/>
        <v>5.000000000000001E-3</v>
      </c>
      <c r="E12" s="194">
        <f>PPCL_NG!J12+PPCL_Spot!J12+GT_NG!J12+GT_Spot!J12+Bawana_NG!J12+Bawana_RLNG!J12+Bawana_Spot!J12</f>
        <v>-0.01</v>
      </c>
      <c r="F12" s="194">
        <f>PPCL_NG!Q12+PPCL_Spot!Q12+GT_NG!Q12+GT_Spot!Q12+Bawana_NG!Q12+Bawana_RLNG!Q12+Bawana_Spot!Q12</f>
        <v>-1.2500000000000001E-2</v>
      </c>
      <c r="G12" s="195">
        <f t="shared" si="1"/>
        <v>2.5000000000000005E-3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-0.01</v>
      </c>
      <c r="O12" s="194">
        <f>PPCL_NG!T12+PPCL_Spot!T12+GT_NG!T12+GT_Spot!T12+Bawana_NG!T12+Bawana_RLNG!T12+Bawana_Spot!T12</f>
        <v>-1.2500000000000001E-2</v>
      </c>
      <c r="P12" s="195">
        <f t="shared" si="4"/>
        <v>2.5000000000000005E-3</v>
      </c>
      <c r="Q12" s="195">
        <f t="shared" si="5"/>
        <v>1.0000000000000002E-2</v>
      </c>
    </row>
    <row r="13" spans="1:17">
      <c r="A13" s="34" t="s">
        <v>55</v>
      </c>
      <c r="B13" s="194">
        <f>PPCL_NG!I13+PPCL_Spot!I13+GT_NG!I13+GT_Spot!I13+Bawana_NG!I13+Bawana_RLNG!I13+Bawana_Spot!I13</f>
        <v>-0.02</v>
      </c>
      <c r="C13" s="194">
        <f>PPCL_NG!P13+PPCL_Spot!P13+GT_NG!P13+GT_Spot!P13+Bawana_NG!P13+Bawana_RLNG!P13+Bawana_Spot!P13</f>
        <v>-2.5000000000000001E-2</v>
      </c>
      <c r="D13" s="195">
        <f t="shared" si="0"/>
        <v>5.000000000000001E-3</v>
      </c>
      <c r="E13" s="194">
        <f>PPCL_NG!J13+PPCL_Spot!J13+GT_NG!J13+GT_Spot!J13+Bawana_NG!J13+Bawana_RLNG!J13+Bawana_Spot!J13</f>
        <v>-0.01</v>
      </c>
      <c r="F13" s="194">
        <f>PPCL_NG!Q13+PPCL_Spot!Q13+GT_NG!Q13+GT_Spot!Q13+Bawana_NG!Q13+Bawana_RLNG!Q13+Bawana_Spot!Q13</f>
        <v>-1.2500000000000001E-2</v>
      </c>
      <c r="G13" s="195">
        <f t="shared" si="1"/>
        <v>2.5000000000000005E-3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-0.01</v>
      </c>
      <c r="O13" s="194">
        <f>PPCL_NG!T13+PPCL_Spot!T13+GT_NG!T13+GT_Spot!T13+Bawana_NG!T13+Bawana_RLNG!T13+Bawana_Spot!T13</f>
        <v>-1.2500000000000001E-2</v>
      </c>
      <c r="P13" s="195">
        <f t="shared" si="4"/>
        <v>2.5000000000000005E-3</v>
      </c>
      <c r="Q13" s="195">
        <f t="shared" si="5"/>
        <v>1.0000000000000002E-2</v>
      </c>
    </row>
    <row r="14" spans="1:17">
      <c r="A14" s="34" t="s">
        <v>56</v>
      </c>
      <c r="B14" s="194">
        <f>PPCL_NG!I14+PPCL_Spot!I14+GT_NG!I14+GT_Spot!I14+Bawana_NG!I14+Bawana_RLNG!I14+Bawana_Spot!I14</f>
        <v>-0.02</v>
      </c>
      <c r="C14" s="194">
        <f>PPCL_NG!P14+PPCL_Spot!P14+GT_NG!P14+GT_Spot!P14+Bawana_NG!P14+Bawana_RLNG!P14+Bawana_Spot!P14</f>
        <v>-2.5000000000000001E-2</v>
      </c>
      <c r="D14" s="195">
        <f t="shared" si="0"/>
        <v>5.000000000000001E-3</v>
      </c>
      <c r="E14" s="194">
        <f>PPCL_NG!J14+PPCL_Spot!J14+GT_NG!J14+GT_Spot!J14+Bawana_NG!J14+Bawana_RLNG!J14+Bawana_Spot!J14</f>
        <v>-0.01</v>
      </c>
      <c r="F14" s="194">
        <f>PPCL_NG!Q14+PPCL_Spot!Q14+GT_NG!Q14+GT_Spot!Q14+Bawana_NG!Q14+Bawana_RLNG!Q14+Bawana_Spot!Q14</f>
        <v>-1.2500000000000001E-2</v>
      </c>
      <c r="G14" s="195">
        <f t="shared" si="1"/>
        <v>2.5000000000000005E-3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-0.01</v>
      </c>
      <c r="O14" s="194">
        <f>PPCL_NG!T14+PPCL_Spot!T14+GT_NG!T14+GT_Spot!T14+Bawana_NG!T14+Bawana_RLNG!T14+Bawana_Spot!T14</f>
        <v>-1.2500000000000001E-2</v>
      </c>
      <c r="P14" s="195">
        <f t="shared" si="4"/>
        <v>2.5000000000000005E-3</v>
      </c>
      <c r="Q14" s="195">
        <f t="shared" si="5"/>
        <v>1.0000000000000002E-2</v>
      </c>
    </row>
    <row r="15" spans="1:17">
      <c r="A15" s="34" t="s">
        <v>57</v>
      </c>
      <c r="B15" s="194">
        <f>PPCL_NG!I15+PPCL_Spot!I15+GT_NG!I15+GT_Spot!I15+Bawana_NG!I15+Bawana_RLNG!I15+Bawana_Spot!I15</f>
        <v>-0.02</v>
      </c>
      <c r="C15" s="194">
        <f>PPCL_NG!P15+PPCL_Spot!P15+GT_NG!P15+GT_Spot!P15+Bawana_NG!P15+Bawana_RLNG!P15+Bawana_Spot!P15</f>
        <v>-2.5000000000000001E-2</v>
      </c>
      <c r="D15" s="195">
        <f t="shared" si="0"/>
        <v>5.000000000000001E-3</v>
      </c>
      <c r="E15" s="194">
        <f>PPCL_NG!J15+PPCL_Spot!J15+GT_NG!J15+GT_Spot!J15+Bawana_NG!J15+Bawana_RLNG!J15+Bawana_Spot!J15</f>
        <v>-0.01</v>
      </c>
      <c r="F15" s="194">
        <f>PPCL_NG!Q15+PPCL_Spot!Q15+GT_NG!Q15+GT_Spot!Q15+Bawana_NG!Q15+Bawana_RLNG!Q15+Bawana_Spot!Q15</f>
        <v>-1.2500000000000001E-2</v>
      </c>
      <c r="G15" s="195">
        <f t="shared" si="1"/>
        <v>2.5000000000000005E-3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-0.01</v>
      </c>
      <c r="O15" s="194">
        <f>PPCL_NG!T15+PPCL_Spot!T15+GT_NG!T15+GT_Spot!T15+Bawana_NG!T15+Bawana_RLNG!T15+Bawana_Spot!T15</f>
        <v>-1.2500000000000001E-2</v>
      </c>
      <c r="P15" s="195">
        <f t="shared" si="4"/>
        <v>2.5000000000000005E-3</v>
      </c>
      <c r="Q15" s="195">
        <f t="shared" si="5"/>
        <v>1.0000000000000002E-2</v>
      </c>
    </row>
    <row r="16" spans="1:17">
      <c r="A16" s="34" t="s">
        <v>58</v>
      </c>
      <c r="B16" s="194">
        <f>PPCL_NG!I16+PPCL_Spot!I16+GT_NG!I16+GT_Spot!I16+Bawana_NG!I16+Bawana_RLNG!I16+Bawana_Spot!I16</f>
        <v>-0.02</v>
      </c>
      <c r="C16" s="194">
        <f>PPCL_NG!P16+PPCL_Spot!P16+GT_NG!P16+GT_Spot!P16+Bawana_NG!P16+Bawana_RLNG!P16+Bawana_Spot!P16</f>
        <v>-2.5000000000000001E-2</v>
      </c>
      <c r="D16" s="195">
        <f t="shared" si="0"/>
        <v>5.000000000000001E-3</v>
      </c>
      <c r="E16" s="194">
        <f>PPCL_NG!J16+PPCL_Spot!J16+GT_NG!J16+GT_Spot!J16+Bawana_NG!J16+Bawana_RLNG!J16+Bawana_Spot!J16</f>
        <v>-0.01</v>
      </c>
      <c r="F16" s="194">
        <f>PPCL_NG!Q16+PPCL_Spot!Q16+GT_NG!Q16+GT_Spot!Q16+Bawana_NG!Q16+Bawana_RLNG!Q16+Bawana_Spot!Q16</f>
        <v>-1.2500000000000001E-2</v>
      </c>
      <c r="G16" s="195">
        <f t="shared" si="1"/>
        <v>2.5000000000000005E-3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-0.01</v>
      </c>
      <c r="O16" s="194">
        <f>PPCL_NG!T16+PPCL_Spot!T16+GT_NG!T16+GT_Spot!T16+Bawana_NG!T16+Bawana_RLNG!T16+Bawana_Spot!T16</f>
        <v>-1.2500000000000001E-2</v>
      </c>
      <c r="P16" s="195">
        <f t="shared" si="4"/>
        <v>2.5000000000000005E-3</v>
      </c>
      <c r="Q16" s="195">
        <f t="shared" si="5"/>
        <v>1.0000000000000002E-2</v>
      </c>
    </row>
    <row r="17" spans="1:17">
      <c r="A17" s="34" t="s">
        <v>59</v>
      </c>
      <c r="B17" s="194">
        <f>PPCL_NG!I17+PPCL_Spot!I17+GT_NG!I17+GT_Spot!I17+Bawana_NG!I17+Bawana_RLNG!I17+Bawana_Spot!I17</f>
        <v>-0.02</v>
      </c>
      <c r="C17" s="194">
        <f>PPCL_NG!P17+PPCL_Spot!P17+GT_NG!P17+GT_Spot!P17+Bawana_NG!P17+Bawana_RLNG!P17+Bawana_Spot!P17</f>
        <v>-2.5000000000000001E-2</v>
      </c>
      <c r="D17" s="195">
        <f t="shared" si="0"/>
        <v>5.000000000000001E-3</v>
      </c>
      <c r="E17" s="194">
        <f>PPCL_NG!J17+PPCL_Spot!J17+GT_NG!J17+GT_Spot!J17+Bawana_NG!J17+Bawana_RLNG!J17+Bawana_Spot!J17</f>
        <v>-0.01</v>
      </c>
      <c r="F17" s="194">
        <f>PPCL_NG!Q17+PPCL_Spot!Q17+GT_NG!Q17+GT_Spot!Q17+Bawana_NG!Q17+Bawana_RLNG!Q17+Bawana_Spot!Q17</f>
        <v>-1.2500000000000001E-2</v>
      </c>
      <c r="G17" s="195">
        <f t="shared" si="1"/>
        <v>2.5000000000000005E-3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-0.01</v>
      </c>
      <c r="O17" s="194">
        <f>PPCL_NG!T17+PPCL_Spot!T17+GT_NG!T17+GT_Spot!T17+Bawana_NG!T17+Bawana_RLNG!T17+Bawana_Spot!T17</f>
        <v>-1.2500000000000001E-2</v>
      </c>
      <c r="P17" s="195">
        <f t="shared" si="4"/>
        <v>2.5000000000000005E-3</v>
      </c>
      <c r="Q17" s="195">
        <f t="shared" si="5"/>
        <v>1.0000000000000002E-2</v>
      </c>
    </row>
    <row r="18" spans="1:17">
      <c r="A18" s="34" t="s">
        <v>60</v>
      </c>
      <c r="B18" s="194">
        <f>PPCL_NG!I18+PPCL_Spot!I18+GT_NG!I18+GT_Spot!I18+Bawana_NG!I18+Bawana_RLNG!I18+Bawana_Spot!I18</f>
        <v>-0.02</v>
      </c>
      <c r="C18" s="194">
        <f>PPCL_NG!P18+PPCL_Spot!P18+GT_NG!P18+GT_Spot!P18+Bawana_NG!P18+Bawana_RLNG!P18+Bawana_Spot!P18</f>
        <v>-2.5000000000000001E-2</v>
      </c>
      <c r="D18" s="195">
        <f t="shared" si="0"/>
        <v>5.000000000000001E-3</v>
      </c>
      <c r="E18" s="194">
        <f>PPCL_NG!J18+PPCL_Spot!J18+GT_NG!J18+GT_Spot!J18+Bawana_NG!J18+Bawana_RLNG!J18+Bawana_Spot!J18</f>
        <v>-0.01</v>
      </c>
      <c r="F18" s="194">
        <f>PPCL_NG!Q18+PPCL_Spot!Q18+GT_NG!Q18+GT_Spot!Q18+Bawana_NG!Q18+Bawana_RLNG!Q18+Bawana_Spot!Q18</f>
        <v>-1.2500000000000001E-2</v>
      </c>
      <c r="G18" s="195">
        <f t="shared" si="1"/>
        <v>2.5000000000000005E-3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-0.01</v>
      </c>
      <c r="O18" s="194">
        <f>PPCL_NG!T18+PPCL_Spot!T18+GT_NG!T18+GT_Spot!T18+Bawana_NG!T18+Bawana_RLNG!T18+Bawana_Spot!T18</f>
        <v>-1.2500000000000001E-2</v>
      </c>
      <c r="P18" s="195">
        <f t="shared" si="4"/>
        <v>2.5000000000000005E-3</v>
      </c>
      <c r="Q18" s="195">
        <f t="shared" si="5"/>
        <v>1.0000000000000002E-2</v>
      </c>
    </row>
    <row r="19" spans="1:17">
      <c r="A19" s="34" t="s">
        <v>61</v>
      </c>
      <c r="B19" s="194">
        <f>PPCL_NG!I19+PPCL_Spot!I19+GT_NG!I19+GT_Spot!I19+Bawana_NG!I19+Bawana_RLNG!I19+Bawana_Spot!I19</f>
        <v>-0.02</v>
      </c>
      <c r="C19" s="194">
        <f>PPCL_NG!P19+PPCL_Spot!P19+GT_NG!P19+GT_Spot!P19+Bawana_NG!P19+Bawana_RLNG!P19+Bawana_Spot!P19</f>
        <v>-2.5000000000000001E-2</v>
      </c>
      <c r="D19" s="195">
        <f t="shared" si="0"/>
        <v>5.000000000000001E-3</v>
      </c>
      <c r="E19" s="194">
        <f>PPCL_NG!J19+PPCL_Spot!J19+GT_NG!J19+GT_Spot!J19+Bawana_NG!J19+Bawana_RLNG!J19+Bawana_Spot!J19</f>
        <v>-0.01</v>
      </c>
      <c r="F19" s="194">
        <f>PPCL_NG!Q19+PPCL_Spot!Q19+GT_NG!Q19+GT_Spot!Q19+Bawana_NG!Q19+Bawana_RLNG!Q19+Bawana_Spot!Q19</f>
        <v>-1.2500000000000001E-2</v>
      </c>
      <c r="G19" s="195">
        <f t="shared" si="1"/>
        <v>2.5000000000000005E-3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-0.01</v>
      </c>
      <c r="O19" s="194">
        <f>PPCL_NG!T19+PPCL_Spot!T19+GT_NG!T19+GT_Spot!T19+Bawana_NG!T19+Bawana_RLNG!T19+Bawana_Spot!T19</f>
        <v>-1.2500000000000001E-2</v>
      </c>
      <c r="P19" s="195">
        <f t="shared" si="4"/>
        <v>2.5000000000000005E-3</v>
      </c>
      <c r="Q19" s="195">
        <f t="shared" si="5"/>
        <v>1.0000000000000002E-2</v>
      </c>
    </row>
    <row r="20" spans="1:17">
      <c r="A20" s="34" t="s">
        <v>62</v>
      </c>
      <c r="B20" s="194">
        <f>PPCL_NG!I20+PPCL_Spot!I20+GT_NG!I20+GT_Spot!I20+Bawana_NG!I20+Bawana_RLNG!I20+Bawana_Spot!I20</f>
        <v>-0.02</v>
      </c>
      <c r="C20" s="194">
        <f>PPCL_NG!P20+PPCL_Spot!P20+GT_NG!P20+GT_Spot!P20+Bawana_NG!P20+Bawana_RLNG!P20+Bawana_Spot!P20</f>
        <v>-2.5000000000000001E-2</v>
      </c>
      <c r="D20" s="195">
        <f t="shared" si="0"/>
        <v>5.000000000000001E-3</v>
      </c>
      <c r="E20" s="194">
        <f>PPCL_NG!J20+PPCL_Spot!J20+GT_NG!J20+GT_Spot!J20+Bawana_NG!J20+Bawana_RLNG!J20+Bawana_Spot!J20</f>
        <v>-0.01</v>
      </c>
      <c r="F20" s="194">
        <f>PPCL_NG!Q20+PPCL_Spot!Q20+GT_NG!Q20+GT_Spot!Q20+Bawana_NG!Q20+Bawana_RLNG!Q20+Bawana_Spot!Q20</f>
        <v>-1.2500000000000001E-2</v>
      </c>
      <c r="G20" s="195">
        <f t="shared" si="1"/>
        <v>2.5000000000000005E-3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-0.01</v>
      </c>
      <c r="O20" s="194">
        <f>PPCL_NG!T20+PPCL_Spot!T20+GT_NG!T20+GT_Spot!T20+Bawana_NG!T20+Bawana_RLNG!T20+Bawana_Spot!T20</f>
        <v>-1.2500000000000001E-2</v>
      </c>
      <c r="P20" s="195">
        <f t="shared" si="4"/>
        <v>2.5000000000000005E-3</v>
      </c>
      <c r="Q20" s="195">
        <f t="shared" si="5"/>
        <v>1.0000000000000002E-2</v>
      </c>
    </row>
    <row r="21" spans="1:17">
      <c r="A21" s="34" t="s">
        <v>63</v>
      </c>
      <c r="B21" s="194">
        <f>PPCL_NG!I21+PPCL_Spot!I21+GT_NG!I21+GT_Spot!I21+Bawana_NG!I21+Bawana_RLNG!I21+Bawana_Spot!I21</f>
        <v>-0.02</v>
      </c>
      <c r="C21" s="194">
        <f>PPCL_NG!P21+PPCL_Spot!P21+GT_NG!P21+GT_Spot!P21+Bawana_NG!P21+Bawana_RLNG!P21+Bawana_Spot!P21</f>
        <v>-2.5000000000000001E-2</v>
      </c>
      <c r="D21" s="195">
        <f t="shared" si="0"/>
        <v>5.000000000000001E-3</v>
      </c>
      <c r="E21" s="194">
        <f>PPCL_NG!J21+PPCL_Spot!J21+GT_NG!J21+GT_Spot!J21+Bawana_NG!J21+Bawana_RLNG!J21+Bawana_Spot!J21</f>
        <v>-0.01</v>
      </c>
      <c r="F21" s="194">
        <f>PPCL_NG!Q21+PPCL_Spot!Q21+GT_NG!Q21+GT_Spot!Q21+Bawana_NG!Q21+Bawana_RLNG!Q21+Bawana_Spot!Q21</f>
        <v>-1.2500000000000001E-2</v>
      </c>
      <c r="G21" s="195">
        <f t="shared" si="1"/>
        <v>2.5000000000000005E-3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-0.01</v>
      </c>
      <c r="O21" s="194">
        <f>PPCL_NG!T21+PPCL_Spot!T21+GT_NG!T21+GT_Spot!T21+Bawana_NG!T21+Bawana_RLNG!T21+Bawana_Spot!T21</f>
        <v>-1.2500000000000001E-2</v>
      </c>
      <c r="P21" s="195">
        <f t="shared" si="4"/>
        <v>2.5000000000000005E-3</v>
      </c>
      <c r="Q21" s="195">
        <f t="shared" si="5"/>
        <v>1.0000000000000002E-2</v>
      </c>
    </row>
    <row r="22" spans="1:17">
      <c r="A22" s="34" t="s">
        <v>64</v>
      </c>
      <c r="B22" s="194">
        <f>PPCL_NG!I22+PPCL_Spot!I22+GT_NG!I22+GT_Spot!I22+Bawana_NG!I22+Bawana_RLNG!I22+Bawana_Spot!I22</f>
        <v>-0.02</v>
      </c>
      <c r="C22" s="194">
        <f>PPCL_NG!P22+PPCL_Spot!P22+GT_NG!P22+GT_Spot!P22+Bawana_NG!P22+Bawana_RLNG!P22+Bawana_Spot!P22</f>
        <v>-2.5000000000000001E-2</v>
      </c>
      <c r="D22" s="195">
        <f t="shared" si="0"/>
        <v>5.000000000000001E-3</v>
      </c>
      <c r="E22" s="194">
        <f>PPCL_NG!J22+PPCL_Spot!J22+GT_NG!J22+GT_Spot!J22+Bawana_NG!J22+Bawana_RLNG!J22+Bawana_Spot!J22</f>
        <v>-0.01</v>
      </c>
      <c r="F22" s="194">
        <f>PPCL_NG!Q22+PPCL_Spot!Q22+GT_NG!Q22+GT_Spot!Q22+Bawana_NG!Q22+Bawana_RLNG!Q22+Bawana_Spot!Q22</f>
        <v>-1.2500000000000001E-2</v>
      </c>
      <c r="G22" s="195">
        <f t="shared" si="1"/>
        <v>2.5000000000000005E-3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-0.01</v>
      </c>
      <c r="O22" s="194">
        <f>PPCL_NG!T22+PPCL_Spot!T22+GT_NG!T22+GT_Spot!T22+Bawana_NG!T22+Bawana_RLNG!T22+Bawana_Spot!T22</f>
        <v>-1.2500000000000001E-2</v>
      </c>
      <c r="P22" s="195">
        <f t="shared" si="4"/>
        <v>2.5000000000000005E-3</v>
      </c>
      <c r="Q22" s="195">
        <f t="shared" si="5"/>
        <v>1.0000000000000002E-2</v>
      </c>
    </row>
    <row r="23" spans="1:17">
      <c r="A23" s="34" t="s">
        <v>65</v>
      </c>
      <c r="B23" s="194">
        <f>PPCL_NG!I23+PPCL_Spot!I23+GT_NG!I23+GT_Spot!I23+Bawana_NG!I23+Bawana_RLNG!I23+Bawana_Spot!I23</f>
        <v>-0.02</v>
      </c>
      <c r="C23" s="194">
        <f>PPCL_NG!P23+PPCL_Spot!P23+GT_NG!P23+GT_Spot!P23+Bawana_NG!P23+Bawana_RLNG!P23+Bawana_Spot!P23</f>
        <v>-2.5000000000000001E-2</v>
      </c>
      <c r="D23" s="195">
        <f t="shared" si="0"/>
        <v>5.000000000000001E-3</v>
      </c>
      <c r="E23" s="194">
        <f>PPCL_NG!J23+PPCL_Spot!J23+GT_NG!J23+GT_Spot!J23+Bawana_NG!J23+Bawana_RLNG!J23+Bawana_Spot!J23</f>
        <v>-0.01</v>
      </c>
      <c r="F23" s="194">
        <f>PPCL_NG!Q23+PPCL_Spot!Q23+GT_NG!Q23+GT_Spot!Q23+Bawana_NG!Q23+Bawana_RLNG!Q23+Bawana_Spot!Q23</f>
        <v>-1.2500000000000001E-2</v>
      </c>
      <c r="G23" s="195">
        <f t="shared" si="1"/>
        <v>2.5000000000000005E-3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-0.01</v>
      </c>
      <c r="O23" s="194">
        <f>PPCL_NG!T23+PPCL_Spot!T23+GT_NG!T23+GT_Spot!T23+Bawana_NG!T23+Bawana_RLNG!T23+Bawana_Spot!T23</f>
        <v>-1.2500000000000001E-2</v>
      </c>
      <c r="P23" s="195">
        <f t="shared" si="4"/>
        <v>2.5000000000000005E-3</v>
      </c>
      <c r="Q23" s="195">
        <f t="shared" si="5"/>
        <v>1.0000000000000002E-2</v>
      </c>
    </row>
    <row r="24" spans="1:17">
      <c r="A24" s="34" t="s">
        <v>66</v>
      </c>
      <c r="B24" s="194">
        <f>PPCL_NG!I24+PPCL_Spot!I24+GT_NG!I24+GT_Spot!I24+Bawana_NG!I24+Bawana_RLNG!I24+Bawana_Spot!I24</f>
        <v>-0.02</v>
      </c>
      <c r="C24" s="194">
        <f>PPCL_NG!P24+PPCL_Spot!P24+GT_NG!P24+GT_Spot!P24+Bawana_NG!P24+Bawana_RLNG!P24+Bawana_Spot!P24</f>
        <v>-2.5000000000000001E-2</v>
      </c>
      <c r="D24" s="195">
        <f t="shared" si="0"/>
        <v>5.000000000000001E-3</v>
      </c>
      <c r="E24" s="194">
        <f>PPCL_NG!J24+PPCL_Spot!J24+GT_NG!J24+GT_Spot!J24+Bawana_NG!J24+Bawana_RLNG!J24+Bawana_Spot!J24</f>
        <v>-0.01</v>
      </c>
      <c r="F24" s="194">
        <f>PPCL_NG!Q24+PPCL_Spot!Q24+GT_NG!Q24+GT_Spot!Q24+Bawana_NG!Q24+Bawana_RLNG!Q24+Bawana_Spot!Q24</f>
        <v>-1.2500000000000001E-2</v>
      </c>
      <c r="G24" s="195">
        <f t="shared" si="1"/>
        <v>2.5000000000000005E-3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-0.01</v>
      </c>
      <c r="O24" s="194">
        <f>PPCL_NG!T24+PPCL_Spot!T24+GT_NG!T24+GT_Spot!T24+Bawana_NG!T24+Bawana_RLNG!T24+Bawana_Spot!T24</f>
        <v>-1.2500000000000001E-2</v>
      </c>
      <c r="P24" s="195">
        <f t="shared" si="4"/>
        <v>2.5000000000000005E-3</v>
      </c>
      <c r="Q24" s="195">
        <f t="shared" si="5"/>
        <v>1.0000000000000002E-2</v>
      </c>
    </row>
    <row r="25" spans="1:17">
      <c r="A25" s="34" t="s">
        <v>67</v>
      </c>
      <c r="B25" s="194">
        <f>PPCL_NG!I25+PPCL_Spot!I25+GT_NG!I25+GT_Spot!I25+Bawana_NG!I25+Bawana_RLNG!I25+Bawana_Spot!I25</f>
        <v>-0.02</v>
      </c>
      <c r="C25" s="194">
        <f>PPCL_NG!P25+PPCL_Spot!P25+GT_NG!P25+GT_Spot!P25+Bawana_NG!P25+Bawana_RLNG!P25+Bawana_Spot!P25</f>
        <v>-2.5000000000000001E-2</v>
      </c>
      <c r="D25" s="195">
        <f t="shared" si="0"/>
        <v>5.000000000000001E-3</v>
      </c>
      <c r="E25" s="194">
        <f>PPCL_NG!J25+PPCL_Spot!J25+GT_NG!J25+GT_Spot!J25+Bawana_NG!J25+Bawana_RLNG!J25+Bawana_Spot!J25</f>
        <v>-0.01</v>
      </c>
      <c r="F25" s="194">
        <f>PPCL_NG!Q25+PPCL_Spot!Q25+GT_NG!Q25+GT_Spot!Q25+Bawana_NG!Q25+Bawana_RLNG!Q25+Bawana_Spot!Q25</f>
        <v>-1.2500000000000001E-2</v>
      </c>
      <c r="G25" s="195">
        <f t="shared" si="1"/>
        <v>2.5000000000000005E-3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-0.01</v>
      </c>
      <c r="O25" s="194">
        <f>PPCL_NG!T25+PPCL_Spot!T25+GT_NG!T25+GT_Spot!T25+Bawana_NG!T25+Bawana_RLNG!T25+Bawana_Spot!T25</f>
        <v>-1.2500000000000001E-2</v>
      </c>
      <c r="P25" s="195">
        <f t="shared" si="4"/>
        <v>2.5000000000000005E-3</v>
      </c>
      <c r="Q25" s="195">
        <f t="shared" si="5"/>
        <v>1.0000000000000002E-2</v>
      </c>
    </row>
    <row r="26" spans="1:17">
      <c r="A26" s="34" t="s">
        <v>68</v>
      </c>
      <c r="B26" s="194">
        <f>PPCL_NG!I26+PPCL_Spot!I26+GT_NG!I26+GT_Spot!I26+Bawana_NG!I26+Bawana_RLNG!I26+Bawana_Spot!I26</f>
        <v>-0.02</v>
      </c>
      <c r="C26" s="194">
        <f>PPCL_NG!P26+PPCL_Spot!P26+GT_NG!P26+GT_Spot!P26+Bawana_NG!P26+Bawana_RLNG!P26+Bawana_Spot!P26</f>
        <v>-2.5000000000000001E-2</v>
      </c>
      <c r="D26" s="195">
        <f t="shared" si="0"/>
        <v>5.000000000000001E-3</v>
      </c>
      <c r="E26" s="194">
        <f>PPCL_NG!J26+PPCL_Spot!J26+GT_NG!J26+GT_Spot!J26+Bawana_NG!J26+Bawana_RLNG!J26+Bawana_Spot!J26</f>
        <v>-0.01</v>
      </c>
      <c r="F26" s="194">
        <f>PPCL_NG!Q26+PPCL_Spot!Q26+GT_NG!Q26+GT_Spot!Q26+Bawana_NG!Q26+Bawana_RLNG!Q26+Bawana_Spot!Q26</f>
        <v>-1.2500000000000001E-2</v>
      </c>
      <c r="G26" s="195">
        <f t="shared" si="1"/>
        <v>2.5000000000000005E-3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-0.01</v>
      </c>
      <c r="O26" s="194">
        <f>PPCL_NG!T26+PPCL_Spot!T26+GT_NG!T26+GT_Spot!T26+Bawana_NG!T26+Bawana_RLNG!T26+Bawana_Spot!T26</f>
        <v>-1.2500000000000001E-2</v>
      </c>
      <c r="P26" s="195">
        <f t="shared" si="4"/>
        <v>2.5000000000000005E-3</v>
      </c>
      <c r="Q26" s="195">
        <f t="shared" si="5"/>
        <v>1.0000000000000002E-2</v>
      </c>
    </row>
    <row r="27" spans="1:17">
      <c r="A27" s="34" t="s">
        <v>69</v>
      </c>
      <c r="B27" s="194">
        <f>PPCL_NG!I27+PPCL_Spot!I27+GT_NG!I27+GT_Spot!I27+Bawana_NG!I27+Bawana_RLNG!I27+Bawana_Spot!I27</f>
        <v>-0.02</v>
      </c>
      <c r="C27" s="194">
        <f>PPCL_NG!P27+PPCL_Spot!P27+GT_NG!P27+GT_Spot!P27+Bawana_NG!P27+Bawana_RLNG!P27+Bawana_Spot!P27</f>
        <v>-2.5000000000000001E-2</v>
      </c>
      <c r="D27" s="195">
        <f t="shared" si="0"/>
        <v>5.000000000000001E-3</v>
      </c>
      <c r="E27" s="194">
        <f>PPCL_NG!J27+PPCL_Spot!J27+GT_NG!J27+GT_Spot!J27+Bawana_NG!J27+Bawana_RLNG!J27+Bawana_Spot!J27</f>
        <v>-0.01</v>
      </c>
      <c r="F27" s="194">
        <f>PPCL_NG!Q27+PPCL_Spot!Q27+GT_NG!Q27+GT_Spot!Q27+Bawana_NG!Q27+Bawana_RLNG!Q27+Bawana_Spot!Q27</f>
        <v>-1.2500000000000001E-2</v>
      </c>
      <c r="G27" s="195">
        <f t="shared" si="1"/>
        <v>2.5000000000000005E-3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0</v>
      </c>
      <c r="M27" s="195">
        <f t="shared" si="3"/>
        <v>0</v>
      </c>
      <c r="N27" s="194">
        <f>PPCL_NG!M27+PPCL_Spot!M27+GT_NG!M27+GT_Spot!M27+Bawana_NG!M27+Bawana_RLNG!M27+Bawana_Spot!M27</f>
        <v>-0.01</v>
      </c>
      <c r="O27" s="194">
        <f>PPCL_NG!T27+PPCL_Spot!T27+GT_NG!T27+GT_Spot!T27+Bawana_NG!T27+Bawana_RLNG!T27+Bawana_Spot!T27</f>
        <v>-1.2500000000000001E-2</v>
      </c>
      <c r="P27" s="195">
        <f t="shared" si="4"/>
        <v>2.5000000000000005E-3</v>
      </c>
      <c r="Q27" s="195">
        <f t="shared" si="5"/>
        <v>1.0000000000000002E-2</v>
      </c>
    </row>
    <row r="28" spans="1:17">
      <c r="A28" s="34" t="s">
        <v>70</v>
      </c>
      <c r="B28" s="194">
        <f>PPCL_NG!I28+PPCL_Spot!I28+GT_NG!I28+GT_Spot!I28+Bawana_NG!I28+Bawana_RLNG!I28+Bawana_Spot!I28</f>
        <v>-0.02</v>
      </c>
      <c r="C28" s="194">
        <f>PPCL_NG!P28+PPCL_Spot!P28+GT_NG!P28+GT_Spot!P28+Bawana_NG!P28+Bawana_RLNG!P28+Bawana_Spot!P28</f>
        <v>-2.5000000000000001E-2</v>
      </c>
      <c r="D28" s="195">
        <f t="shared" si="0"/>
        <v>5.000000000000001E-3</v>
      </c>
      <c r="E28" s="194">
        <f>PPCL_NG!J28+PPCL_Spot!J28+GT_NG!J28+GT_Spot!J28+Bawana_NG!J28+Bawana_RLNG!J28+Bawana_Spot!J28</f>
        <v>-0.01</v>
      </c>
      <c r="F28" s="194">
        <f>PPCL_NG!Q28+PPCL_Spot!Q28+GT_NG!Q28+GT_Spot!Q28+Bawana_NG!Q28+Bawana_RLNG!Q28+Bawana_Spot!Q28</f>
        <v>-1.2500000000000001E-2</v>
      </c>
      <c r="G28" s="195">
        <f t="shared" si="1"/>
        <v>2.5000000000000005E-3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0</v>
      </c>
      <c r="M28" s="195">
        <f t="shared" si="3"/>
        <v>0</v>
      </c>
      <c r="N28" s="194">
        <f>PPCL_NG!M28+PPCL_Spot!M28+GT_NG!M28+GT_Spot!M28+Bawana_NG!M28+Bawana_RLNG!M28+Bawana_Spot!M28</f>
        <v>-0.01</v>
      </c>
      <c r="O28" s="194">
        <f>PPCL_NG!T28+PPCL_Spot!T28+GT_NG!T28+GT_Spot!T28+Bawana_NG!T28+Bawana_RLNG!T28+Bawana_Spot!T28</f>
        <v>-1.2500000000000001E-2</v>
      </c>
      <c r="P28" s="195">
        <f t="shared" si="4"/>
        <v>2.5000000000000005E-3</v>
      </c>
      <c r="Q28" s="195">
        <f t="shared" si="5"/>
        <v>1.0000000000000002E-2</v>
      </c>
    </row>
    <row r="29" spans="1:17">
      <c r="A29" s="34" t="s">
        <v>71</v>
      </c>
      <c r="B29" s="194">
        <f>PPCL_NG!I29+PPCL_Spot!I29+GT_NG!I29+GT_Spot!I29+Bawana_NG!I29+Bawana_RLNG!I29+Bawana_Spot!I29</f>
        <v>-0.02</v>
      </c>
      <c r="C29" s="194">
        <f>PPCL_NG!P29+PPCL_Spot!P29+GT_NG!P29+GT_Spot!P29+Bawana_NG!P29+Bawana_RLNG!P29+Bawana_Spot!P29</f>
        <v>-2.5000000000000001E-2</v>
      </c>
      <c r="D29" s="195">
        <f t="shared" si="0"/>
        <v>5.000000000000001E-3</v>
      </c>
      <c r="E29" s="194">
        <f>PPCL_NG!J29+PPCL_Spot!J29+GT_NG!J29+GT_Spot!J29+Bawana_NG!J29+Bawana_RLNG!J29+Bawana_Spot!J29</f>
        <v>-0.01</v>
      </c>
      <c r="F29" s="194">
        <f>PPCL_NG!Q29+PPCL_Spot!Q29+GT_NG!Q29+GT_Spot!Q29+Bawana_NG!Q29+Bawana_RLNG!Q29+Bawana_Spot!Q29</f>
        <v>-1.2500000000000001E-2</v>
      </c>
      <c r="G29" s="195">
        <f t="shared" si="1"/>
        <v>2.5000000000000005E-3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0</v>
      </c>
      <c r="M29" s="195">
        <f t="shared" si="3"/>
        <v>0</v>
      </c>
      <c r="N29" s="194">
        <f>PPCL_NG!M29+PPCL_Spot!M29+GT_NG!M29+GT_Spot!M29+Bawana_NG!M29+Bawana_RLNG!M29+Bawana_Spot!M29</f>
        <v>-0.01</v>
      </c>
      <c r="O29" s="194">
        <f>PPCL_NG!T29+PPCL_Spot!T29+GT_NG!T29+GT_Spot!T29+Bawana_NG!T29+Bawana_RLNG!T29+Bawana_Spot!T29</f>
        <v>-1.2500000000000001E-2</v>
      </c>
      <c r="P29" s="195">
        <f t="shared" si="4"/>
        <v>2.5000000000000005E-3</v>
      </c>
      <c r="Q29" s="195">
        <f t="shared" si="5"/>
        <v>1.0000000000000002E-2</v>
      </c>
    </row>
    <row r="30" spans="1:17">
      <c r="A30" s="34" t="s">
        <v>72</v>
      </c>
      <c r="B30" s="194">
        <f>PPCL_NG!I30+PPCL_Spot!I30+GT_NG!I30+GT_Spot!I30+Bawana_NG!I30+Bawana_RLNG!I30+Bawana_Spot!I30</f>
        <v>-0.02</v>
      </c>
      <c r="C30" s="194">
        <f>PPCL_NG!P30+PPCL_Spot!P30+GT_NG!P30+GT_Spot!P30+Bawana_NG!P30+Bawana_RLNG!P30+Bawana_Spot!P30</f>
        <v>-2.5000000000000001E-2</v>
      </c>
      <c r="D30" s="195">
        <f t="shared" si="0"/>
        <v>5.000000000000001E-3</v>
      </c>
      <c r="E30" s="194">
        <f>PPCL_NG!J30+PPCL_Spot!J30+GT_NG!J30+GT_Spot!J30+Bawana_NG!J30+Bawana_RLNG!J30+Bawana_Spot!J30</f>
        <v>-0.01</v>
      </c>
      <c r="F30" s="194">
        <f>PPCL_NG!Q30+PPCL_Spot!Q30+GT_NG!Q30+GT_Spot!Q30+Bawana_NG!Q30+Bawana_RLNG!Q30+Bawana_Spot!Q30</f>
        <v>-1.2500000000000001E-2</v>
      </c>
      <c r="G30" s="195">
        <f t="shared" si="1"/>
        <v>2.5000000000000005E-3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0</v>
      </c>
      <c r="M30" s="195">
        <f t="shared" si="3"/>
        <v>0</v>
      </c>
      <c r="N30" s="194">
        <f>PPCL_NG!M30+PPCL_Spot!M30+GT_NG!M30+GT_Spot!M30+Bawana_NG!M30+Bawana_RLNG!M30+Bawana_Spot!M30</f>
        <v>-0.01</v>
      </c>
      <c r="O30" s="194">
        <f>PPCL_NG!T30+PPCL_Spot!T30+GT_NG!T30+GT_Spot!T30+Bawana_NG!T30+Bawana_RLNG!T30+Bawana_Spot!T30</f>
        <v>-1.2500000000000001E-2</v>
      </c>
      <c r="P30" s="195">
        <f t="shared" si="4"/>
        <v>2.5000000000000005E-3</v>
      </c>
      <c r="Q30" s="195">
        <f t="shared" si="5"/>
        <v>1.0000000000000002E-2</v>
      </c>
    </row>
    <row r="31" spans="1:17">
      <c r="A31" s="34" t="s">
        <v>73</v>
      </c>
      <c r="B31" s="194">
        <f>PPCL_NG!I31+PPCL_Spot!I31+GT_NG!I31+GT_Spot!I31+Bawana_NG!I31+Bawana_RLNG!I31+Bawana_Spot!I31</f>
        <v>-0.02</v>
      </c>
      <c r="C31" s="194">
        <f>PPCL_NG!P31+PPCL_Spot!P31+GT_NG!P31+GT_Spot!P31+Bawana_NG!P31+Bawana_RLNG!P31+Bawana_Spot!P31</f>
        <v>-2.5000000000000001E-2</v>
      </c>
      <c r="D31" s="195">
        <f t="shared" si="0"/>
        <v>5.000000000000001E-3</v>
      </c>
      <c r="E31" s="194">
        <f>PPCL_NG!J31+PPCL_Spot!J31+GT_NG!J31+GT_Spot!J31+Bawana_NG!J31+Bawana_RLNG!J31+Bawana_Spot!J31</f>
        <v>-0.01</v>
      </c>
      <c r="F31" s="194">
        <f>PPCL_NG!Q31+PPCL_Spot!Q31+GT_NG!Q31+GT_Spot!Q31+Bawana_NG!Q31+Bawana_RLNG!Q31+Bawana_Spot!Q31</f>
        <v>-1.2500000000000001E-2</v>
      </c>
      <c r="G31" s="195">
        <f t="shared" si="1"/>
        <v>2.5000000000000005E-3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0</v>
      </c>
      <c r="M31" s="195">
        <f t="shared" si="3"/>
        <v>0</v>
      </c>
      <c r="N31" s="194">
        <f>PPCL_NG!M31+PPCL_Spot!M31+GT_NG!M31+GT_Spot!M31+Bawana_NG!M31+Bawana_RLNG!M31+Bawana_Spot!M31</f>
        <v>-0.01</v>
      </c>
      <c r="O31" s="194">
        <f>PPCL_NG!T31+PPCL_Spot!T31+GT_NG!T31+GT_Spot!T31+Bawana_NG!T31+Bawana_RLNG!T31+Bawana_Spot!T31</f>
        <v>-1.2500000000000001E-2</v>
      </c>
      <c r="P31" s="195">
        <f t="shared" si="4"/>
        <v>2.5000000000000005E-3</v>
      </c>
      <c r="Q31" s="195">
        <f t="shared" si="5"/>
        <v>1.0000000000000002E-2</v>
      </c>
    </row>
    <row r="32" spans="1:17">
      <c r="A32" s="34" t="s">
        <v>74</v>
      </c>
      <c r="B32" s="194">
        <f>PPCL_NG!I32+PPCL_Spot!I32+GT_NG!I32+GT_Spot!I32+Bawana_NG!I32+Bawana_RLNG!I32+Bawana_Spot!I32</f>
        <v>-0.01</v>
      </c>
      <c r="C32" s="194">
        <f>PPCL_NG!P32+PPCL_Spot!P32+GT_NG!P32+GT_Spot!P32+Bawana_NG!P32+Bawana_RLNG!P32+Bawana_Spot!P32</f>
        <v>-0.01</v>
      </c>
      <c r="D32" s="195">
        <f t="shared" si="0"/>
        <v>0</v>
      </c>
      <c r="E32" s="194">
        <f>PPCL_NG!J32+PPCL_Spot!J32+GT_NG!J32+GT_Spot!J32+Bawana_NG!J32+Bawana_RLNG!J32+Bawana_Spot!J32</f>
        <v>0</v>
      </c>
      <c r="F32" s="194">
        <f>PPCL_NG!Q32+PPCL_Spot!Q32+GT_NG!Q32+GT_Spot!Q32+Bawana_NG!Q32+Bawana_RLNG!Q32+Bawana_Spot!Q32</f>
        <v>0</v>
      </c>
      <c r="G32" s="195">
        <f t="shared" si="1"/>
        <v>0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0</v>
      </c>
      <c r="M32" s="195">
        <f t="shared" si="3"/>
        <v>0</v>
      </c>
      <c r="N32" s="194">
        <f>PPCL_NG!M32+PPCL_Spot!M32+GT_NG!M32+GT_Spot!M32+Bawana_NG!M32+Bawana_RLNG!M32+Bawana_Spot!M32</f>
        <v>-0.01</v>
      </c>
      <c r="O32" s="194">
        <f>PPCL_NG!T32+PPCL_Spot!T32+GT_NG!T32+GT_Spot!T32+Bawana_NG!T32+Bawana_RLNG!T32+Bawana_Spot!T32</f>
        <v>-0.01</v>
      </c>
      <c r="P32" s="195">
        <f t="shared" si="4"/>
        <v>0</v>
      </c>
      <c r="Q32" s="195">
        <f t="shared" si="5"/>
        <v>0</v>
      </c>
    </row>
    <row r="33" spans="1:17">
      <c r="A33" s="34" t="s">
        <v>75</v>
      </c>
      <c r="B33" s="194">
        <f>PPCL_NG!I33+PPCL_Spot!I33+GT_NG!I33+GT_Spot!I33+Bawana_NG!I33+Bawana_RLNG!I33+Bawana_Spot!I33</f>
        <v>-0.01</v>
      </c>
      <c r="C33" s="194">
        <f>PPCL_NG!P33+PPCL_Spot!P33+GT_NG!P33+GT_Spot!P33+Bawana_NG!P33+Bawana_RLNG!P33+Bawana_Spot!P33</f>
        <v>-0.01</v>
      </c>
      <c r="D33" s="195">
        <f t="shared" si="0"/>
        <v>0</v>
      </c>
      <c r="E33" s="194">
        <f>PPCL_NG!J33+PPCL_Spot!J33+GT_NG!J33+GT_Spot!J33+Bawana_NG!J33+Bawana_RLNG!J33+Bawana_Spot!J33</f>
        <v>0</v>
      </c>
      <c r="F33" s="194">
        <f>PPCL_NG!Q33+PPCL_Spot!Q33+GT_NG!Q33+GT_Spot!Q33+Bawana_NG!Q33+Bawana_RLNG!Q33+Bawana_Spot!Q33</f>
        <v>0</v>
      </c>
      <c r="G33" s="195">
        <f t="shared" si="1"/>
        <v>0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0</v>
      </c>
      <c r="M33" s="195">
        <f t="shared" si="3"/>
        <v>0</v>
      </c>
      <c r="N33" s="194">
        <f>PPCL_NG!M33+PPCL_Spot!M33+GT_NG!M33+GT_Spot!M33+Bawana_NG!M33+Bawana_RLNG!M33+Bawana_Spot!M33</f>
        <v>-0.01</v>
      </c>
      <c r="O33" s="194">
        <f>PPCL_NG!T33+PPCL_Spot!T33+GT_NG!T33+GT_Spot!T33+Bawana_NG!T33+Bawana_RLNG!T33+Bawana_Spot!T33</f>
        <v>-0.01</v>
      </c>
      <c r="P33" s="195">
        <f t="shared" si="4"/>
        <v>0</v>
      </c>
      <c r="Q33" s="195">
        <f t="shared" si="5"/>
        <v>0</v>
      </c>
    </row>
    <row r="34" spans="1:17">
      <c r="A34" s="34" t="s">
        <v>76</v>
      </c>
      <c r="B34" s="194">
        <f>PPCL_NG!I34+PPCL_Spot!I34+GT_NG!I34+GT_Spot!I34+Bawana_NG!I34+Bawana_RLNG!I34+Bawana_Spot!I34</f>
        <v>-0.01</v>
      </c>
      <c r="C34" s="194">
        <f>PPCL_NG!P34+PPCL_Spot!P34+GT_NG!P34+GT_Spot!P34+Bawana_NG!P34+Bawana_RLNG!P34+Bawana_Spot!P34</f>
        <v>-0.01</v>
      </c>
      <c r="D34" s="195">
        <f t="shared" si="0"/>
        <v>0</v>
      </c>
      <c r="E34" s="194">
        <f>PPCL_NG!J34+PPCL_Spot!J34+GT_NG!J34+GT_Spot!J34+Bawana_NG!J34+Bawana_RLNG!J34+Bawana_Spot!J34</f>
        <v>0</v>
      </c>
      <c r="F34" s="194">
        <f>PPCL_NG!Q34+PPCL_Spot!Q34+GT_NG!Q34+GT_Spot!Q34+Bawana_NG!Q34+Bawana_RLNG!Q34+Bawana_Spot!Q34</f>
        <v>0</v>
      </c>
      <c r="G34" s="195">
        <f t="shared" si="1"/>
        <v>0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0</v>
      </c>
      <c r="M34" s="195">
        <f t="shared" si="3"/>
        <v>0</v>
      </c>
      <c r="N34" s="194">
        <f>PPCL_NG!M34+PPCL_Spot!M34+GT_NG!M34+GT_Spot!M34+Bawana_NG!M34+Bawana_RLNG!M34+Bawana_Spot!M34</f>
        <v>-0.01</v>
      </c>
      <c r="O34" s="194">
        <f>PPCL_NG!T34+PPCL_Spot!T34+GT_NG!T34+GT_Spot!T34+Bawana_NG!T34+Bawana_RLNG!T34+Bawana_Spot!T34</f>
        <v>-0.01</v>
      </c>
      <c r="P34" s="195">
        <f t="shared" si="4"/>
        <v>0</v>
      </c>
      <c r="Q34" s="195">
        <f t="shared" si="5"/>
        <v>0</v>
      </c>
    </row>
    <row r="35" spans="1:17">
      <c r="A35" s="34" t="s">
        <v>77</v>
      </c>
      <c r="B35" s="194">
        <f>PPCL_NG!I35+PPCL_Spot!I35+GT_NG!I35+GT_Spot!I35+Bawana_NG!I35+Bawana_RLNG!I35+Bawana_Spot!I35</f>
        <v>-0.01</v>
      </c>
      <c r="C35" s="194">
        <f>PPCL_NG!P35+PPCL_Spot!P35+GT_NG!P35+GT_Spot!P35+Bawana_NG!P35+Bawana_RLNG!P35+Bawana_Spot!P35</f>
        <v>-0.01</v>
      </c>
      <c r="D35" s="195">
        <f t="shared" si="0"/>
        <v>0</v>
      </c>
      <c r="E35" s="194">
        <f>PPCL_NG!J35+PPCL_Spot!J35+GT_NG!J35+GT_Spot!J35+Bawana_NG!J35+Bawana_RLNG!J35+Bawana_Spot!J35</f>
        <v>0</v>
      </c>
      <c r="F35" s="194">
        <f>PPCL_NG!Q35+PPCL_Spot!Q35+GT_NG!Q35+GT_Spot!Q35+Bawana_NG!Q35+Bawana_RLNG!Q35+Bawana_Spot!Q35</f>
        <v>0</v>
      </c>
      <c r="G35" s="195">
        <f t="shared" si="1"/>
        <v>0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0</v>
      </c>
      <c r="L35" s="194">
        <f>PPCL_NG!S35+PPCL_Spot!S35+GT_NG!S35+GT_Spot!S35+Bawana_NG!S35+Bawana_RLNG!S35+Bawana_Spot!S35</f>
        <v>0</v>
      </c>
      <c r="M35" s="195">
        <f t="shared" si="3"/>
        <v>0</v>
      </c>
      <c r="N35" s="194">
        <f>PPCL_NG!M35+PPCL_Spot!M35+GT_NG!M35+GT_Spot!M35+Bawana_NG!M35+Bawana_RLNG!M35+Bawana_Spot!M35</f>
        <v>-0.01</v>
      </c>
      <c r="O35" s="194">
        <f>PPCL_NG!T35+PPCL_Spot!T35+GT_NG!T35+GT_Spot!T35+Bawana_NG!T35+Bawana_RLNG!T35+Bawana_Spot!T35</f>
        <v>-0.01</v>
      </c>
      <c r="P35" s="195">
        <f t="shared" si="4"/>
        <v>0</v>
      </c>
      <c r="Q35" s="195">
        <f t="shared" si="5"/>
        <v>0</v>
      </c>
    </row>
    <row r="36" spans="1:17">
      <c r="A36" s="34" t="s">
        <v>78</v>
      </c>
      <c r="B36" s="194">
        <f>PPCL_NG!I36+PPCL_Spot!I36+GT_NG!I36+GT_Spot!I36+Bawana_NG!I36+Bawana_RLNG!I36+Bawana_Spot!I36</f>
        <v>-0.01</v>
      </c>
      <c r="C36" s="194">
        <f>PPCL_NG!P36+PPCL_Spot!P36+GT_NG!P36+GT_Spot!P36+Bawana_NG!P36+Bawana_RLNG!P36+Bawana_Spot!P36</f>
        <v>-0.01</v>
      </c>
      <c r="D36" s="195">
        <f t="shared" si="0"/>
        <v>0</v>
      </c>
      <c r="E36" s="194">
        <f>PPCL_NG!J36+PPCL_Spot!J36+GT_NG!J36+GT_Spot!J36+Bawana_NG!J36+Bawana_RLNG!J36+Bawana_Spot!J36</f>
        <v>0</v>
      </c>
      <c r="F36" s="194">
        <f>PPCL_NG!Q36+PPCL_Spot!Q36+GT_NG!Q36+GT_Spot!Q36+Bawana_NG!Q36+Bawana_RLNG!Q36+Bawana_Spot!Q36</f>
        <v>0</v>
      </c>
      <c r="G36" s="195">
        <f t="shared" si="1"/>
        <v>0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0</v>
      </c>
      <c r="L36" s="194">
        <f>PPCL_NG!S36+PPCL_Spot!S36+GT_NG!S36+GT_Spot!S36+Bawana_NG!S36+Bawana_RLNG!S36+Bawana_Spot!S36</f>
        <v>0</v>
      </c>
      <c r="M36" s="195">
        <f t="shared" si="3"/>
        <v>0</v>
      </c>
      <c r="N36" s="194">
        <f>PPCL_NG!M36+PPCL_Spot!M36+GT_NG!M36+GT_Spot!M36+Bawana_NG!M36+Bawana_RLNG!M36+Bawana_Spot!M36</f>
        <v>-0.01</v>
      </c>
      <c r="O36" s="194">
        <f>PPCL_NG!T36+PPCL_Spot!T36+GT_NG!T36+GT_Spot!T36+Bawana_NG!T36+Bawana_RLNG!T36+Bawana_Spot!T36</f>
        <v>-0.01</v>
      </c>
      <c r="P36" s="195">
        <f t="shared" si="4"/>
        <v>0</v>
      </c>
      <c r="Q36" s="195">
        <f t="shared" si="5"/>
        <v>0</v>
      </c>
    </row>
    <row r="37" spans="1:17">
      <c r="A37" s="34" t="s">
        <v>79</v>
      </c>
      <c r="B37" s="194">
        <f>PPCL_NG!I37+PPCL_Spot!I37+GT_NG!I37+GT_Spot!I37+Bawana_NG!I37+Bawana_RLNG!I37+Bawana_Spot!I37</f>
        <v>-0.01</v>
      </c>
      <c r="C37" s="194">
        <f>PPCL_NG!P37+PPCL_Spot!P37+GT_NG!P37+GT_Spot!P37+Bawana_NG!P37+Bawana_RLNG!P37+Bawana_Spot!P37</f>
        <v>-0.01</v>
      </c>
      <c r="D37" s="195">
        <f t="shared" si="0"/>
        <v>0</v>
      </c>
      <c r="E37" s="194">
        <f>PPCL_NG!J37+PPCL_Spot!J37+GT_NG!J37+GT_Spot!J37+Bawana_NG!J37+Bawana_RLNG!J37+Bawana_Spot!J37</f>
        <v>0</v>
      </c>
      <c r="F37" s="194">
        <f>PPCL_NG!Q37+PPCL_Spot!Q37+GT_NG!Q37+GT_Spot!Q37+Bawana_NG!Q37+Bawana_RLNG!Q37+Bawana_Spot!Q37</f>
        <v>0</v>
      </c>
      <c r="G37" s="195">
        <f t="shared" si="1"/>
        <v>0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0</v>
      </c>
      <c r="L37" s="194">
        <f>PPCL_NG!S37+PPCL_Spot!S37+GT_NG!S37+GT_Spot!S37+Bawana_NG!S37+Bawana_RLNG!S37+Bawana_Spot!S37</f>
        <v>0</v>
      </c>
      <c r="M37" s="195">
        <f t="shared" si="3"/>
        <v>0</v>
      </c>
      <c r="N37" s="194">
        <f>PPCL_NG!M37+PPCL_Spot!M37+GT_NG!M37+GT_Spot!M37+Bawana_NG!M37+Bawana_RLNG!M37+Bawana_Spot!M37</f>
        <v>-0.01</v>
      </c>
      <c r="O37" s="194">
        <f>PPCL_NG!T37+PPCL_Spot!T37+GT_NG!T37+GT_Spot!T37+Bawana_NG!T37+Bawana_RLNG!T37+Bawana_Spot!T37</f>
        <v>-0.01</v>
      </c>
      <c r="P37" s="195">
        <f t="shared" si="4"/>
        <v>0</v>
      </c>
      <c r="Q37" s="195">
        <f t="shared" si="5"/>
        <v>0</v>
      </c>
    </row>
    <row r="38" spans="1:17">
      <c r="A38" s="34" t="s">
        <v>80</v>
      </c>
      <c r="B38" s="194">
        <f>PPCL_NG!I38+PPCL_Spot!I38+GT_NG!I38+GT_Spot!I38+Bawana_NG!I38+Bawana_RLNG!I38+Bawana_Spot!I38</f>
        <v>-0.01</v>
      </c>
      <c r="C38" s="194">
        <f>PPCL_NG!P38+PPCL_Spot!P38+GT_NG!P38+GT_Spot!P38+Bawana_NG!P38+Bawana_RLNG!P38+Bawana_Spot!P38</f>
        <v>-0.01</v>
      </c>
      <c r="D38" s="195">
        <f t="shared" si="0"/>
        <v>0</v>
      </c>
      <c r="E38" s="194">
        <f>PPCL_NG!J38+PPCL_Spot!J38+GT_NG!J38+GT_Spot!J38+Bawana_NG!J38+Bawana_RLNG!J38+Bawana_Spot!J38</f>
        <v>0</v>
      </c>
      <c r="F38" s="194">
        <f>PPCL_NG!Q38+PPCL_Spot!Q38+GT_NG!Q38+GT_Spot!Q38+Bawana_NG!Q38+Bawana_RLNG!Q38+Bawana_Spot!Q38</f>
        <v>0</v>
      </c>
      <c r="G38" s="195">
        <f t="shared" si="1"/>
        <v>0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0</v>
      </c>
      <c r="M38" s="195">
        <f t="shared" si="3"/>
        <v>0</v>
      </c>
      <c r="N38" s="194">
        <f>PPCL_NG!M38+PPCL_Spot!M38+GT_NG!M38+GT_Spot!M38+Bawana_NG!M38+Bawana_RLNG!M38+Bawana_Spot!M38</f>
        <v>-0.01</v>
      </c>
      <c r="O38" s="194">
        <f>PPCL_NG!T38+PPCL_Spot!T38+GT_NG!T38+GT_Spot!T38+Bawana_NG!T38+Bawana_RLNG!T38+Bawana_Spot!T38</f>
        <v>-0.01</v>
      </c>
      <c r="P38" s="195">
        <f t="shared" si="4"/>
        <v>0</v>
      </c>
      <c r="Q38" s="195">
        <f t="shared" si="5"/>
        <v>0</v>
      </c>
    </row>
    <row r="39" spans="1:17">
      <c r="A39" s="34" t="s">
        <v>81</v>
      </c>
      <c r="B39" s="194">
        <f>PPCL_NG!I39+PPCL_Spot!I39+GT_NG!I39+GT_Spot!I39+Bawana_NG!I39+Bawana_RLNG!I39+Bawana_Spot!I39</f>
        <v>-0.01</v>
      </c>
      <c r="C39" s="194">
        <f>PPCL_NG!P39+PPCL_Spot!P39+GT_NG!P39+GT_Spot!P39+Bawana_NG!P39+Bawana_RLNG!P39+Bawana_Spot!P39</f>
        <v>-0.01</v>
      </c>
      <c r="D39" s="195">
        <f t="shared" si="0"/>
        <v>0</v>
      </c>
      <c r="E39" s="194">
        <f>PPCL_NG!J39+PPCL_Spot!J39+GT_NG!J39+GT_Spot!J39+Bawana_NG!J39+Bawana_RLNG!J39+Bawana_Spot!J39</f>
        <v>0</v>
      </c>
      <c r="F39" s="194">
        <f>PPCL_NG!Q39+PPCL_Spot!Q39+GT_NG!Q39+GT_Spot!Q39+Bawana_NG!Q39+Bawana_RLNG!Q39+Bawana_Spot!Q39</f>
        <v>0</v>
      </c>
      <c r="G39" s="195">
        <f t="shared" si="1"/>
        <v>0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0</v>
      </c>
      <c r="L39" s="194">
        <f>PPCL_NG!S39+PPCL_Spot!S39+GT_NG!S39+GT_Spot!S39+Bawana_NG!S39+Bawana_RLNG!S39+Bawana_Spot!S39</f>
        <v>0</v>
      </c>
      <c r="M39" s="195">
        <f t="shared" si="3"/>
        <v>0</v>
      </c>
      <c r="N39" s="194">
        <f>PPCL_NG!M39+PPCL_Spot!M39+GT_NG!M39+GT_Spot!M39+Bawana_NG!M39+Bawana_RLNG!M39+Bawana_Spot!M39</f>
        <v>-0.01</v>
      </c>
      <c r="O39" s="194">
        <f>PPCL_NG!T39+PPCL_Spot!T39+GT_NG!T39+GT_Spot!T39+Bawana_NG!T39+Bawana_RLNG!T39+Bawana_Spot!T39</f>
        <v>-0.01</v>
      </c>
      <c r="P39" s="195">
        <f t="shared" si="4"/>
        <v>0</v>
      </c>
      <c r="Q39" s="195">
        <f t="shared" si="5"/>
        <v>0</v>
      </c>
    </row>
    <row r="40" spans="1:17">
      <c r="A40" s="34" t="s">
        <v>82</v>
      </c>
      <c r="B40" s="194">
        <f>PPCL_NG!I40+PPCL_Spot!I40+GT_NG!I40+GT_Spot!I40+Bawana_NG!I40+Bawana_RLNG!I40+Bawana_Spot!I40</f>
        <v>-0.01</v>
      </c>
      <c r="C40" s="194">
        <f>PPCL_NG!P40+PPCL_Spot!P40+GT_NG!P40+GT_Spot!P40+Bawana_NG!P40+Bawana_RLNG!P40+Bawana_Spot!P40</f>
        <v>-0.01</v>
      </c>
      <c r="D40" s="195">
        <f t="shared" si="0"/>
        <v>0</v>
      </c>
      <c r="E40" s="194">
        <f>PPCL_NG!J40+PPCL_Spot!J40+GT_NG!J40+GT_Spot!J40+Bawana_NG!J40+Bawana_RLNG!J40+Bawana_Spot!J40</f>
        <v>0</v>
      </c>
      <c r="F40" s="194">
        <f>PPCL_NG!Q40+PPCL_Spot!Q40+GT_NG!Q40+GT_Spot!Q40+Bawana_NG!Q40+Bawana_RLNG!Q40+Bawana_Spot!Q40</f>
        <v>0</v>
      </c>
      <c r="G40" s="195">
        <f t="shared" si="1"/>
        <v>0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0</v>
      </c>
      <c r="L40" s="194">
        <f>PPCL_NG!S40+PPCL_Spot!S40+GT_NG!S40+GT_Spot!S40+Bawana_NG!S40+Bawana_RLNG!S40+Bawana_Spot!S40</f>
        <v>0</v>
      </c>
      <c r="M40" s="195">
        <f t="shared" si="3"/>
        <v>0</v>
      </c>
      <c r="N40" s="194">
        <f>PPCL_NG!M40+PPCL_Spot!M40+GT_NG!M40+GT_Spot!M40+Bawana_NG!M40+Bawana_RLNG!M40+Bawana_Spot!M40</f>
        <v>-0.01</v>
      </c>
      <c r="O40" s="194">
        <f>PPCL_NG!T40+PPCL_Spot!T40+GT_NG!T40+GT_Spot!T40+Bawana_NG!T40+Bawana_RLNG!T40+Bawana_Spot!T40</f>
        <v>-0.01</v>
      </c>
      <c r="P40" s="195">
        <f t="shared" si="4"/>
        <v>0</v>
      </c>
      <c r="Q40" s="195">
        <f t="shared" si="5"/>
        <v>0</v>
      </c>
    </row>
    <row r="41" spans="1:17">
      <c r="A41" s="34" t="s">
        <v>83</v>
      </c>
      <c r="B41" s="194">
        <f>PPCL_NG!I41+PPCL_Spot!I41+GT_NG!I41+GT_Spot!I41+Bawana_NG!I41+Bawana_RLNG!I41+Bawana_Spot!I41</f>
        <v>-0.01</v>
      </c>
      <c r="C41" s="194">
        <f>PPCL_NG!P41+PPCL_Spot!P41+GT_NG!P41+GT_Spot!P41+Bawana_NG!P41+Bawana_RLNG!P41+Bawana_Spot!P41</f>
        <v>-0.01</v>
      </c>
      <c r="D41" s="195">
        <f t="shared" si="0"/>
        <v>0</v>
      </c>
      <c r="E41" s="194">
        <f>PPCL_NG!J41+PPCL_Spot!J41+GT_NG!J41+GT_Spot!J41+Bawana_NG!J41+Bawana_RLNG!J41+Bawana_Spot!J41</f>
        <v>0</v>
      </c>
      <c r="F41" s="194">
        <f>PPCL_NG!Q41+PPCL_Spot!Q41+GT_NG!Q41+GT_Spot!Q41+Bawana_NG!Q41+Bawana_RLNG!Q41+Bawana_Spot!Q41</f>
        <v>0</v>
      </c>
      <c r="G41" s="195">
        <f t="shared" si="1"/>
        <v>0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0</v>
      </c>
      <c r="L41" s="194">
        <f>PPCL_NG!S41+PPCL_Spot!S41+GT_NG!S41+GT_Spot!S41+Bawana_NG!S41+Bawana_RLNG!S41+Bawana_Spot!S41</f>
        <v>0</v>
      </c>
      <c r="M41" s="195">
        <f t="shared" si="3"/>
        <v>0</v>
      </c>
      <c r="N41" s="194">
        <f>PPCL_NG!M41+PPCL_Spot!M41+GT_NG!M41+GT_Spot!M41+Bawana_NG!M41+Bawana_RLNG!M41+Bawana_Spot!M41</f>
        <v>-0.01</v>
      </c>
      <c r="O41" s="194">
        <f>PPCL_NG!T41+PPCL_Spot!T41+GT_NG!T41+GT_Spot!T41+Bawana_NG!T41+Bawana_RLNG!T41+Bawana_Spot!T41</f>
        <v>-0.01</v>
      </c>
      <c r="P41" s="195">
        <f t="shared" si="4"/>
        <v>0</v>
      </c>
      <c r="Q41" s="195">
        <f t="shared" si="5"/>
        <v>0</v>
      </c>
    </row>
    <row r="42" spans="1:17">
      <c r="A42" s="34" t="s">
        <v>84</v>
      </c>
      <c r="B42" s="194">
        <f>PPCL_NG!I42+PPCL_Spot!I42+GT_NG!I42+GT_Spot!I42+Bawana_NG!I42+Bawana_RLNG!I42+Bawana_Spot!I42</f>
        <v>-0.01</v>
      </c>
      <c r="C42" s="194">
        <f>PPCL_NG!P42+PPCL_Spot!P42+GT_NG!P42+GT_Spot!P42+Bawana_NG!P42+Bawana_RLNG!P42+Bawana_Spot!P42</f>
        <v>-0.01</v>
      </c>
      <c r="D42" s="195">
        <f t="shared" si="0"/>
        <v>0</v>
      </c>
      <c r="E42" s="194">
        <f>PPCL_NG!J42+PPCL_Spot!J42+GT_NG!J42+GT_Spot!J42+Bawana_NG!J42+Bawana_RLNG!J42+Bawana_Spot!J42</f>
        <v>0</v>
      </c>
      <c r="F42" s="194">
        <f>PPCL_NG!Q42+PPCL_Spot!Q42+GT_NG!Q42+GT_Spot!Q42+Bawana_NG!Q42+Bawana_RLNG!Q42+Bawana_Spot!Q42</f>
        <v>0</v>
      </c>
      <c r="G42" s="195">
        <f t="shared" si="1"/>
        <v>0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0</v>
      </c>
      <c r="L42" s="194">
        <f>PPCL_NG!S42+PPCL_Spot!S42+GT_NG!S42+GT_Spot!S42+Bawana_NG!S42+Bawana_RLNG!S42+Bawana_Spot!S42</f>
        <v>0</v>
      </c>
      <c r="M42" s="195">
        <f t="shared" si="3"/>
        <v>0</v>
      </c>
      <c r="N42" s="194">
        <f>PPCL_NG!M42+PPCL_Spot!M42+GT_NG!M42+GT_Spot!M42+Bawana_NG!M42+Bawana_RLNG!M42+Bawana_Spot!M42</f>
        <v>-0.01</v>
      </c>
      <c r="O42" s="194">
        <f>PPCL_NG!T42+PPCL_Spot!T42+GT_NG!T42+GT_Spot!T42+Bawana_NG!T42+Bawana_RLNG!T42+Bawana_Spot!T42</f>
        <v>-0.01</v>
      </c>
      <c r="P42" s="195">
        <f t="shared" si="4"/>
        <v>0</v>
      </c>
      <c r="Q42" s="195">
        <f t="shared" si="5"/>
        <v>0</v>
      </c>
    </row>
    <row r="43" spans="1:17">
      <c r="A43" s="34" t="s">
        <v>85</v>
      </c>
      <c r="B43" s="194">
        <f>PPCL_NG!I43+PPCL_Spot!I43+GT_NG!I43+GT_Spot!I43+Bawana_NG!I43+Bawana_RLNG!I43+Bawana_Spot!I43</f>
        <v>-0.01</v>
      </c>
      <c r="C43" s="194">
        <f>PPCL_NG!P43+PPCL_Spot!P43+GT_NG!P43+GT_Spot!P43+Bawana_NG!P43+Bawana_RLNG!P43+Bawana_Spot!P43</f>
        <v>-0.01</v>
      </c>
      <c r="D43" s="195">
        <f t="shared" si="0"/>
        <v>0</v>
      </c>
      <c r="E43" s="194">
        <f>PPCL_NG!J43+PPCL_Spot!J43+GT_NG!J43+GT_Spot!J43+Bawana_NG!J43+Bawana_RLNG!J43+Bawana_Spot!J43</f>
        <v>0</v>
      </c>
      <c r="F43" s="194">
        <f>PPCL_NG!Q43+PPCL_Spot!Q43+GT_NG!Q43+GT_Spot!Q43+Bawana_NG!Q43+Bawana_RLNG!Q43+Bawana_Spot!Q43</f>
        <v>0</v>
      </c>
      <c r="G43" s="195">
        <f t="shared" si="1"/>
        <v>0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0</v>
      </c>
      <c r="L43" s="194">
        <f>PPCL_NG!S43+PPCL_Spot!S43+GT_NG!S43+GT_Spot!S43+Bawana_NG!S43+Bawana_RLNG!S43+Bawana_Spot!S43</f>
        <v>0</v>
      </c>
      <c r="M43" s="195">
        <f t="shared" si="3"/>
        <v>0</v>
      </c>
      <c r="N43" s="194">
        <f>PPCL_NG!M43+PPCL_Spot!M43+GT_NG!M43+GT_Spot!M43+Bawana_NG!M43+Bawana_RLNG!M43+Bawana_Spot!M43</f>
        <v>-0.01</v>
      </c>
      <c r="O43" s="194">
        <f>PPCL_NG!T43+PPCL_Spot!T43+GT_NG!T43+GT_Spot!T43+Bawana_NG!T43+Bawana_RLNG!T43+Bawana_Spot!T43</f>
        <v>-0.01</v>
      </c>
      <c r="P43" s="195">
        <f t="shared" si="4"/>
        <v>0</v>
      </c>
      <c r="Q43" s="195">
        <f t="shared" si="5"/>
        <v>0</v>
      </c>
    </row>
    <row r="44" spans="1:17">
      <c r="A44" s="34" t="s">
        <v>86</v>
      </c>
      <c r="B44" s="194">
        <f>PPCL_NG!I44+PPCL_Spot!I44+GT_NG!I44+GT_Spot!I44+Bawana_NG!I44+Bawana_RLNG!I44+Bawana_Spot!I44</f>
        <v>-0.01</v>
      </c>
      <c r="C44" s="194">
        <f>PPCL_NG!P44+PPCL_Spot!P44+GT_NG!P44+GT_Spot!P44+Bawana_NG!P44+Bawana_RLNG!P44+Bawana_Spot!P44</f>
        <v>-0.01</v>
      </c>
      <c r="D44" s="195">
        <f t="shared" si="0"/>
        <v>0</v>
      </c>
      <c r="E44" s="194">
        <f>PPCL_NG!J44+PPCL_Spot!J44+GT_NG!J44+GT_Spot!J44+Bawana_NG!J44+Bawana_RLNG!J44+Bawana_Spot!J44</f>
        <v>0</v>
      </c>
      <c r="F44" s="194">
        <f>PPCL_NG!Q44+PPCL_Spot!Q44+GT_NG!Q44+GT_Spot!Q44+Bawana_NG!Q44+Bawana_RLNG!Q44+Bawana_Spot!Q44</f>
        <v>0</v>
      </c>
      <c r="G44" s="195">
        <f t="shared" si="1"/>
        <v>0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0</v>
      </c>
      <c r="L44" s="194">
        <f>PPCL_NG!S44+PPCL_Spot!S44+GT_NG!S44+GT_Spot!S44+Bawana_NG!S44+Bawana_RLNG!S44+Bawana_Spot!S44</f>
        <v>0</v>
      </c>
      <c r="M44" s="195">
        <f t="shared" si="3"/>
        <v>0</v>
      </c>
      <c r="N44" s="194">
        <f>PPCL_NG!M44+PPCL_Spot!M44+GT_NG!M44+GT_Spot!M44+Bawana_NG!M44+Bawana_RLNG!M44+Bawana_Spot!M44</f>
        <v>-0.01</v>
      </c>
      <c r="O44" s="194">
        <f>PPCL_NG!T44+PPCL_Spot!T44+GT_NG!T44+GT_Spot!T44+Bawana_NG!T44+Bawana_RLNG!T44+Bawana_Spot!T44</f>
        <v>-0.01</v>
      </c>
      <c r="P44" s="195">
        <f t="shared" si="4"/>
        <v>0</v>
      </c>
      <c r="Q44" s="195">
        <f t="shared" si="5"/>
        <v>0</v>
      </c>
    </row>
    <row r="45" spans="1:17">
      <c r="A45" s="34" t="s">
        <v>87</v>
      </c>
      <c r="B45" s="194">
        <f>PPCL_NG!I45+PPCL_Spot!I45+GT_NG!I45+GT_Spot!I45+Bawana_NG!I45+Bawana_RLNG!I45+Bawana_Spot!I45</f>
        <v>-0.01</v>
      </c>
      <c r="C45" s="194">
        <f>PPCL_NG!P45+PPCL_Spot!P45+GT_NG!P45+GT_Spot!P45+Bawana_NG!P45+Bawana_RLNG!P45+Bawana_Spot!P45</f>
        <v>-0.01</v>
      </c>
      <c r="D45" s="195">
        <f t="shared" si="0"/>
        <v>0</v>
      </c>
      <c r="E45" s="194">
        <f>PPCL_NG!J45+PPCL_Spot!J45+GT_NG!J45+GT_Spot!J45+Bawana_NG!J45+Bawana_RLNG!J45+Bawana_Spot!J45</f>
        <v>0</v>
      </c>
      <c r="F45" s="194">
        <f>PPCL_NG!Q45+PPCL_Spot!Q45+GT_NG!Q45+GT_Spot!Q45+Bawana_NG!Q45+Bawana_RLNG!Q45+Bawana_Spot!Q45</f>
        <v>0</v>
      </c>
      <c r="G45" s="195">
        <f t="shared" si="1"/>
        <v>0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0</v>
      </c>
      <c r="L45" s="194">
        <f>PPCL_NG!S45+PPCL_Spot!S45+GT_NG!S45+GT_Spot!S45+Bawana_NG!S45+Bawana_RLNG!S45+Bawana_Spot!S45</f>
        <v>0</v>
      </c>
      <c r="M45" s="195">
        <f t="shared" si="3"/>
        <v>0</v>
      </c>
      <c r="N45" s="194">
        <f>PPCL_NG!M45+PPCL_Spot!M45+GT_NG!M45+GT_Spot!M45+Bawana_NG!M45+Bawana_RLNG!M45+Bawana_Spot!M45</f>
        <v>-0.01</v>
      </c>
      <c r="O45" s="194">
        <f>PPCL_NG!T45+PPCL_Spot!T45+GT_NG!T45+GT_Spot!T45+Bawana_NG!T45+Bawana_RLNG!T45+Bawana_Spot!T45</f>
        <v>-0.01</v>
      </c>
      <c r="P45" s="195">
        <f t="shared" si="4"/>
        <v>0</v>
      </c>
      <c r="Q45" s="195">
        <f t="shared" si="5"/>
        <v>0</v>
      </c>
    </row>
    <row r="46" spans="1:17">
      <c r="A46" s="34" t="s">
        <v>88</v>
      </c>
      <c r="B46" s="194">
        <f>PPCL_NG!I46+PPCL_Spot!I46+GT_NG!I46+GT_Spot!I46+Bawana_NG!I46+Bawana_RLNG!I46+Bawana_Spot!I46</f>
        <v>-0.01</v>
      </c>
      <c r="C46" s="194">
        <f>PPCL_NG!P46+PPCL_Spot!P46+GT_NG!P46+GT_Spot!P46+Bawana_NG!P46+Bawana_RLNG!P46+Bawana_Spot!P46</f>
        <v>-0.01</v>
      </c>
      <c r="D46" s="195">
        <f t="shared" si="0"/>
        <v>0</v>
      </c>
      <c r="E46" s="194">
        <f>PPCL_NG!J46+PPCL_Spot!J46+GT_NG!J46+GT_Spot!J46+Bawana_NG!J46+Bawana_RLNG!J46+Bawana_Spot!J46</f>
        <v>0</v>
      </c>
      <c r="F46" s="194">
        <f>PPCL_NG!Q46+PPCL_Spot!Q46+GT_NG!Q46+GT_Spot!Q46+Bawana_NG!Q46+Bawana_RLNG!Q46+Bawana_Spot!Q46</f>
        <v>0</v>
      </c>
      <c r="G46" s="195">
        <f t="shared" si="1"/>
        <v>0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0</v>
      </c>
      <c r="L46" s="194">
        <f>PPCL_NG!S46+PPCL_Spot!S46+GT_NG!S46+GT_Spot!S46+Bawana_NG!S46+Bawana_RLNG!S46+Bawana_Spot!S46</f>
        <v>0</v>
      </c>
      <c r="M46" s="195">
        <f t="shared" si="3"/>
        <v>0</v>
      </c>
      <c r="N46" s="194">
        <f>PPCL_NG!M46+PPCL_Spot!M46+GT_NG!M46+GT_Spot!M46+Bawana_NG!M46+Bawana_RLNG!M46+Bawana_Spot!M46</f>
        <v>-0.01</v>
      </c>
      <c r="O46" s="194">
        <f>PPCL_NG!T46+PPCL_Spot!T46+GT_NG!T46+GT_Spot!T46+Bawana_NG!T46+Bawana_RLNG!T46+Bawana_Spot!T46</f>
        <v>-0.01</v>
      </c>
      <c r="P46" s="195">
        <f t="shared" si="4"/>
        <v>0</v>
      </c>
      <c r="Q46" s="195">
        <f t="shared" si="5"/>
        <v>0</v>
      </c>
    </row>
    <row r="47" spans="1:17">
      <c r="A47" s="34" t="s">
        <v>89</v>
      </c>
      <c r="B47" s="194">
        <f>PPCL_NG!I47+PPCL_Spot!I47+GT_NG!I47+GT_Spot!I47+Bawana_NG!I47+Bawana_RLNG!I47+Bawana_Spot!I47</f>
        <v>-0.01</v>
      </c>
      <c r="C47" s="194">
        <f>PPCL_NG!P47+PPCL_Spot!P47+GT_NG!P47+GT_Spot!P47+Bawana_NG!P47+Bawana_RLNG!P47+Bawana_Spot!P47</f>
        <v>-0.01</v>
      </c>
      <c r="D47" s="195">
        <f t="shared" si="0"/>
        <v>0</v>
      </c>
      <c r="E47" s="194">
        <f>PPCL_NG!J47+PPCL_Spot!J47+GT_NG!J47+GT_Spot!J47+Bawana_NG!J47+Bawana_RLNG!J47+Bawana_Spot!J47</f>
        <v>0</v>
      </c>
      <c r="F47" s="194">
        <f>PPCL_NG!Q47+PPCL_Spot!Q47+GT_NG!Q47+GT_Spot!Q47+Bawana_NG!Q47+Bawana_RLNG!Q47+Bawana_Spot!Q47</f>
        <v>0</v>
      </c>
      <c r="G47" s="195">
        <f t="shared" si="1"/>
        <v>0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0</v>
      </c>
      <c r="L47" s="194">
        <f>PPCL_NG!S47+PPCL_Spot!S47+GT_NG!S47+GT_Spot!S47+Bawana_NG!S47+Bawana_RLNG!S47+Bawana_Spot!S47</f>
        <v>0</v>
      </c>
      <c r="M47" s="195">
        <f t="shared" si="3"/>
        <v>0</v>
      </c>
      <c r="N47" s="194">
        <f>PPCL_NG!M47+PPCL_Spot!M47+GT_NG!M47+GT_Spot!M47+Bawana_NG!M47+Bawana_RLNG!M47+Bawana_Spot!M47</f>
        <v>-0.01</v>
      </c>
      <c r="O47" s="194">
        <f>PPCL_NG!T47+PPCL_Spot!T47+GT_NG!T47+GT_Spot!T47+Bawana_NG!T47+Bawana_RLNG!T47+Bawana_Spot!T47</f>
        <v>-0.01</v>
      </c>
      <c r="P47" s="195">
        <f t="shared" si="4"/>
        <v>0</v>
      </c>
      <c r="Q47" s="195">
        <f t="shared" si="5"/>
        <v>0</v>
      </c>
    </row>
    <row r="48" spans="1:17">
      <c r="A48" s="34" t="s">
        <v>90</v>
      </c>
      <c r="B48" s="194">
        <f>PPCL_NG!I48+PPCL_Spot!I48+GT_NG!I48+GT_Spot!I48+Bawana_NG!I48+Bawana_RLNG!I48+Bawana_Spot!I48</f>
        <v>-0.01</v>
      </c>
      <c r="C48" s="194">
        <f>PPCL_NG!P48+PPCL_Spot!P48+GT_NG!P48+GT_Spot!P48+Bawana_NG!P48+Bawana_RLNG!P48+Bawana_Spot!P48</f>
        <v>-0.01</v>
      </c>
      <c r="D48" s="195">
        <f t="shared" si="0"/>
        <v>0</v>
      </c>
      <c r="E48" s="194">
        <f>PPCL_NG!J48+PPCL_Spot!J48+GT_NG!J48+GT_Spot!J48+Bawana_NG!J48+Bawana_RLNG!J48+Bawana_Spot!J48</f>
        <v>0</v>
      </c>
      <c r="F48" s="194">
        <f>PPCL_NG!Q48+PPCL_Spot!Q48+GT_NG!Q48+GT_Spot!Q48+Bawana_NG!Q48+Bawana_RLNG!Q48+Bawana_Spot!Q48</f>
        <v>0</v>
      </c>
      <c r="G48" s="195">
        <f t="shared" si="1"/>
        <v>0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0</v>
      </c>
      <c r="L48" s="194">
        <f>PPCL_NG!S48+PPCL_Spot!S48+GT_NG!S48+GT_Spot!S48+Bawana_NG!S48+Bawana_RLNG!S48+Bawana_Spot!S48</f>
        <v>0</v>
      </c>
      <c r="M48" s="195">
        <f t="shared" si="3"/>
        <v>0</v>
      </c>
      <c r="N48" s="194">
        <f>PPCL_NG!M48+PPCL_Spot!M48+GT_NG!M48+GT_Spot!M48+Bawana_NG!M48+Bawana_RLNG!M48+Bawana_Spot!M48</f>
        <v>-0.01</v>
      </c>
      <c r="O48" s="194">
        <f>PPCL_NG!T48+PPCL_Spot!T48+GT_NG!T48+GT_Spot!T48+Bawana_NG!T48+Bawana_RLNG!T48+Bawana_Spot!T48</f>
        <v>-0.01</v>
      </c>
      <c r="P48" s="195">
        <f t="shared" si="4"/>
        <v>0</v>
      </c>
      <c r="Q48" s="195">
        <f t="shared" si="5"/>
        <v>0</v>
      </c>
    </row>
    <row r="49" spans="1:17">
      <c r="A49" s="34" t="s">
        <v>91</v>
      </c>
      <c r="B49" s="194">
        <f>PPCL_NG!I49+PPCL_Spot!I49+GT_NG!I49+GT_Spot!I49+Bawana_NG!I49+Bawana_RLNG!I49+Bawana_Spot!I49</f>
        <v>-0.01</v>
      </c>
      <c r="C49" s="194">
        <f>PPCL_NG!P49+PPCL_Spot!P49+GT_NG!P49+GT_Spot!P49+Bawana_NG!P49+Bawana_RLNG!P49+Bawana_Spot!P49</f>
        <v>-0.01</v>
      </c>
      <c r="D49" s="195">
        <f t="shared" si="0"/>
        <v>0</v>
      </c>
      <c r="E49" s="194">
        <f>PPCL_NG!J49+PPCL_Spot!J49+GT_NG!J49+GT_Spot!J49+Bawana_NG!J49+Bawana_RLNG!J49+Bawana_Spot!J49</f>
        <v>0</v>
      </c>
      <c r="F49" s="194">
        <f>PPCL_NG!Q49+PPCL_Spot!Q49+GT_NG!Q49+GT_Spot!Q49+Bawana_NG!Q49+Bawana_RLNG!Q49+Bawana_Spot!Q49</f>
        <v>0</v>
      </c>
      <c r="G49" s="195">
        <f t="shared" si="1"/>
        <v>0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0</v>
      </c>
      <c r="L49" s="194">
        <f>PPCL_NG!S49+PPCL_Spot!S49+GT_NG!S49+GT_Spot!S49+Bawana_NG!S49+Bawana_RLNG!S49+Bawana_Spot!S49</f>
        <v>0</v>
      </c>
      <c r="M49" s="195">
        <f t="shared" si="3"/>
        <v>0</v>
      </c>
      <c r="N49" s="194">
        <f>PPCL_NG!M49+PPCL_Spot!M49+GT_NG!M49+GT_Spot!M49+Bawana_NG!M49+Bawana_RLNG!M49+Bawana_Spot!M49</f>
        <v>-0.01</v>
      </c>
      <c r="O49" s="194">
        <f>PPCL_NG!T49+PPCL_Spot!T49+GT_NG!T49+GT_Spot!T49+Bawana_NG!T49+Bawana_RLNG!T49+Bawana_Spot!T49</f>
        <v>-0.01</v>
      </c>
      <c r="P49" s="195">
        <f t="shared" si="4"/>
        <v>0</v>
      </c>
      <c r="Q49" s="195">
        <f t="shared" si="5"/>
        <v>0</v>
      </c>
    </row>
    <row r="50" spans="1:17">
      <c r="A50" s="34" t="s">
        <v>92</v>
      </c>
      <c r="B50" s="194">
        <f>PPCL_NG!I50+PPCL_Spot!I50+GT_NG!I50+GT_Spot!I50+Bawana_NG!I50+Bawana_RLNG!I50+Bawana_Spot!I50</f>
        <v>-0.01</v>
      </c>
      <c r="C50" s="194">
        <f>PPCL_NG!P50+PPCL_Spot!P50+GT_NG!P50+GT_Spot!P50+Bawana_NG!P50+Bawana_RLNG!P50+Bawana_Spot!P50</f>
        <v>-0.01</v>
      </c>
      <c r="D50" s="195">
        <f t="shared" si="0"/>
        <v>0</v>
      </c>
      <c r="E50" s="194">
        <f>PPCL_NG!J50+PPCL_Spot!J50+GT_NG!J50+GT_Spot!J50+Bawana_NG!J50+Bawana_RLNG!J50+Bawana_Spot!J50</f>
        <v>0</v>
      </c>
      <c r="F50" s="194">
        <f>PPCL_NG!Q50+PPCL_Spot!Q50+GT_NG!Q50+GT_Spot!Q50+Bawana_NG!Q50+Bawana_RLNG!Q50+Bawana_Spot!Q50</f>
        <v>0</v>
      </c>
      <c r="G50" s="195">
        <f t="shared" si="1"/>
        <v>0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0</v>
      </c>
      <c r="L50" s="194">
        <f>PPCL_NG!S50+PPCL_Spot!S50+GT_NG!S50+GT_Spot!S50+Bawana_NG!S50+Bawana_RLNG!S50+Bawana_Spot!S50</f>
        <v>0</v>
      </c>
      <c r="M50" s="195">
        <f t="shared" si="3"/>
        <v>0</v>
      </c>
      <c r="N50" s="194">
        <f>PPCL_NG!M50+PPCL_Spot!M50+GT_NG!M50+GT_Spot!M50+Bawana_NG!M50+Bawana_RLNG!M50+Bawana_Spot!M50</f>
        <v>-0.01</v>
      </c>
      <c r="O50" s="194">
        <f>PPCL_NG!T50+PPCL_Spot!T50+GT_NG!T50+GT_Spot!T50+Bawana_NG!T50+Bawana_RLNG!T50+Bawana_Spot!T50</f>
        <v>-0.01</v>
      </c>
      <c r="P50" s="195">
        <f t="shared" si="4"/>
        <v>0</v>
      </c>
      <c r="Q50" s="195">
        <f t="shared" si="5"/>
        <v>0</v>
      </c>
    </row>
    <row r="51" spans="1:17">
      <c r="A51" s="34" t="s">
        <v>93</v>
      </c>
      <c r="B51" s="194">
        <f>PPCL_NG!I51+PPCL_Spot!I51+GT_NG!I51+GT_Spot!I51+Bawana_NG!I51+Bawana_RLNG!I51+Bawana_Spot!I51</f>
        <v>-0.01</v>
      </c>
      <c r="C51" s="194">
        <f>PPCL_NG!P51+PPCL_Spot!P51+GT_NG!P51+GT_Spot!P51+Bawana_NG!P51+Bawana_RLNG!P51+Bawana_Spot!P51</f>
        <v>-0.01</v>
      </c>
      <c r="D51" s="195">
        <f t="shared" si="0"/>
        <v>0</v>
      </c>
      <c r="E51" s="194">
        <f>PPCL_NG!J51+PPCL_Spot!J51+GT_NG!J51+GT_Spot!J51+Bawana_NG!J51+Bawana_RLNG!J51+Bawana_Spot!J51</f>
        <v>0</v>
      </c>
      <c r="F51" s="194">
        <f>PPCL_NG!Q51+PPCL_Spot!Q51+GT_NG!Q51+GT_Spot!Q51+Bawana_NG!Q51+Bawana_RLNG!Q51+Bawana_Spot!Q51</f>
        <v>0</v>
      </c>
      <c r="G51" s="195">
        <f t="shared" si="1"/>
        <v>0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0</v>
      </c>
      <c r="L51" s="194">
        <f>PPCL_NG!S51+PPCL_Spot!S51+GT_NG!S51+GT_Spot!S51+Bawana_NG!S51+Bawana_RLNG!S51+Bawana_Spot!S51</f>
        <v>0</v>
      </c>
      <c r="M51" s="195">
        <f t="shared" si="3"/>
        <v>0</v>
      </c>
      <c r="N51" s="194">
        <f>PPCL_NG!M51+PPCL_Spot!M51+GT_NG!M51+GT_Spot!M51+Bawana_NG!M51+Bawana_RLNG!M51+Bawana_Spot!M51</f>
        <v>-0.01</v>
      </c>
      <c r="O51" s="194">
        <f>PPCL_NG!T51+PPCL_Spot!T51+GT_NG!T51+GT_Spot!T51+Bawana_NG!T51+Bawana_RLNG!T51+Bawana_Spot!T51</f>
        <v>-0.01</v>
      </c>
      <c r="P51" s="195">
        <f t="shared" si="4"/>
        <v>0</v>
      </c>
      <c r="Q51" s="195">
        <f t="shared" si="5"/>
        <v>0</v>
      </c>
    </row>
    <row r="52" spans="1:17">
      <c r="A52" s="34" t="s">
        <v>94</v>
      </c>
      <c r="B52" s="194">
        <f>PPCL_NG!I52+PPCL_Spot!I52+GT_NG!I52+GT_Spot!I52+Bawana_NG!I52+Bawana_RLNG!I52+Bawana_Spot!I52</f>
        <v>-0.01</v>
      </c>
      <c r="C52" s="194">
        <f>PPCL_NG!P52+PPCL_Spot!P52+GT_NG!P52+GT_Spot!P52+Bawana_NG!P52+Bawana_RLNG!P52+Bawana_Spot!P52</f>
        <v>-0.01</v>
      </c>
      <c r="D52" s="195">
        <f t="shared" si="0"/>
        <v>0</v>
      </c>
      <c r="E52" s="194">
        <f>PPCL_NG!J52+PPCL_Spot!J52+GT_NG!J52+GT_Spot!J52+Bawana_NG!J52+Bawana_RLNG!J52+Bawana_Spot!J52</f>
        <v>0</v>
      </c>
      <c r="F52" s="194">
        <f>PPCL_NG!Q52+PPCL_Spot!Q52+GT_NG!Q52+GT_Spot!Q52+Bawana_NG!Q52+Bawana_RLNG!Q52+Bawana_Spot!Q52</f>
        <v>0</v>
      </c>
      <c r="G52" s="195">
        <f t="shared" si="1"/>
        <v>0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0</v>
      </c>
      <c r="L52" s="194">
        <f>PPCL_NG!S52+PPCL_Spot!S52+GT_NG!S52+GT_Spot!S52+Bawana_NG!S52+Bawana_RLNG!S52+Bawana_Spot!S52</f>
        <v>0</v>
      </c>
      <c r="M52" s="195">
        <f t="shared" si="3"/>
        <v>0</v>
      </c>
      <c r="N52" s="194">
        <f>PPCL_NG!M52+PPCL_Spot!M52+GT_NG!M52+GT_Spot!M52+Bawana_NG!M52+Bawana_RLNG!M52+Bawana_Spot!M52</f>
        <v>-0.01</v>
      </c>
      <c r="O52" s="194">
        <f>PPCL_NG!T52+PPCL_Spot!T52+GT_NG!T52+GT_Spot!T52+Bawana_NG!T52+Bawana_RLNG!T52+Bawana_Spot!T52</f>
        <v>-0.01</v>
      </c>
      <c r="P52" s="195">
        <f t="shared" si="4"/>
        <v>0</v>
      </c>
      <c r="Q52" s="195">
        <f t="shared" si="5"/>
        <v>0</v>
      </c>
    </row>
    <row r="53" spans="1:17">
      <c r="A53" s="34" t="s">
        <v>95</v>
      </c>
      <c r="B53" s="194">
        <f>PPCL_NG!I53+PPCL_Spot!I53+GT_NG!I53+GT_Spot!I53+Bawana_NG!I53+Bawana_RLNG!I53+Bawana_Spot!I53</f>
        <v>-0.01</v>
      </c>
      <c r="C53" s="194">
        <f>PPCL_NG!P53+PPCL_Spot!P53+GT_NG!P53+GT_Spot!P53+Bawana_NG!P53+Bawana_RLNG!P53+Bawana_Spot!P53</f>
        <v>-0.01</v>
      </c>
      <c r="D53" s="195">
        <f t="shared" si="0"/>
        <v>0</v>
      </c>
      <c r="E53" s="194">
        <f>PPCL_NG!J53+PPCL_Spot!J53+GT_NG!J53+GT_Spot!J53+Bawana_NG!J53+Bawana_RLNG!J53+Bawana_Spot!J53</f>
        <v>0</v>
      </c>
      <c r="F53" s="194">
        <f>PPCL_NG!Q53+PPCL_Spot!Q53+GT_NG!Q53+GT_Spot!Q53+Bawana_NG!Q53+Bawana_RLNG!Q53+Bawana_Spot!Q53</f>
        <v>0</v>
      </c>
      <c r="G53" s="195">
        <f t="shared" si="1"/>
        <v>0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0</v>
      </c>
      <c r="L53" s="194">
        <f>PPCL_NG!S53+PPCL_Spot!S53+GT_NG!S53+GT_Spot!S53+Bawana_NG!S53+Bawana_RLNG!S53+Bawana_Spot!S53</f>
        <v>0</v>
      </c>
      <c r="M53" s="195">
        <f t="shared" si="3"/>
        <v>0</v>
      </c>
      <c r="N53" s="194">
        <f>PPCL_NG!M53+PPCL_Spot!M53+GT_NG!M53+GT_Spot!M53+Bawana_NG!M53+Bawana_RLNG!M53+Bawana_Spot!M53</f>
        <v>-0.01</v>
      </c>
      <c r="O53" s="194">
        <f>PPCL_NG!T53+PPCL_Spot!T53+GT_NG!T53+GT_Spot!T53+Bawana_NG!T53+Bawana_RLNG!T53+Bawana_Spot!T53</f>
        <v>-0.01</v>
      </c>
      <c r="P53" s="195">
        <f t="shared" si="4"/>
        <v>0</v>
      </c>
      <c r="Q53" s="195">
        <f t="shared" si="5"/>
        <v>0</v>
      </c>
    </row>
    <row r="54" spans="1:17">
      <c r="A54" s="34" t="s">
        <v>96</v>
      </c>
      <c r="B54" s="194">
        <f>PPCL_NG!I54+PPCL_Spot!I54+GT_NG!I54+GT_Spot!I54+Bawana_NG!I54+Bawana_RLNG!I54+Bawana_Spot!I54</f>
        <v>-0.01</v>
      </c>
      <c r="C54" s="194">
        <f>PPCL_NG!P54+PPCL_Spot!P54+GT_NG!P54+GT_Spot!P54+Bawana_NG!P54+Bawana_RLNG!P54+Bawana_Spot!P54</f>
        <v>-0.01</v>
      </c>
      <c r="D54" s="195">
        <f t="shared" si="0"/>
        <v>0</v>
      </c>
      <c r="E54" s="194">
        <f>PPCL_NG!J54+PPCL_Spot!J54+GT_NG!J54+GT_Spot!J54+Bawana_NG!J54+Bawana_RLNG!J54+Bawana_Spot!J54</f>
        <v>0</v>
      </c>
      <c r="F54" s="194">
        <f>PPCL_NG!Q54+PPCL_Spot!Q54+GT_NG!Q54+GT_Spot!Q54+Bawana_NG!Q54+Bawana_RLNG!Q54+Bawana_Spot!Q54</f>
        <v>0</v>
      </c>
      <c r="G54" s="195">
        <f t="shared" si="1"/>
        <v>0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0</v>
      </c>
      <c r="L54" s="194">
        <f>PPCL_NG!S54+PPCL_Spot!S54+GT_NG!S54+GT_Spot!S54+Bawana_NG!S54+Bawana_RLNG!S54+Bawana_Spot!S54</f>
        <v>0</v>
      </c>
      <c r="M54" s="195">
        <f t="shared" si="3"/>
        <v>0</v>
      </c>
      <c r="N54" s="194">
        <f>PPCL_NG!M54+PPCL_Spot!M54+GT_NG!M54+GT_Spot!M54+Bawana_NG!M54+Bawana_RLNG!M54+Bawana_Spot!M54</f>
        <v>-0.01</v>
      </c>
      <c r="O54" s="194">
        <f>PPCL_NG!T54+PPCL_Spot!T54+GT_NG!T54+GT_Spot!T54+Bawana_NG!T54+Bawana_RLNG!T54+Bawana_Spot!T54</f>
        <v>-0.01</v>
      </c>
      <c r="P54" s="195">
        <f t="shared" si="4"/>
        <v>0</v>
      </c>
      <c r="Q54" s="195">
        <f t="shared" si="5"/>
        <v>0</v>
      </c>
    </row>
    <row r="55" spans="1:17">
      <c r="A55" s="34" t="s">
        <v>97</v>
      </c>
      <c r="B55" s="194">
        <f>PPCL_NG!I55+PPCL_Spot!I55+GT_NG!I55+GT_Spot!I55+Bawana_NG!I55+Bawana_RLNG!I55+Bawana_Spot!I55</f>
        <v>-0.01</v>
      </c>
      <c r="C55" s="194">
        <f>PPCL_NG!P55+PPCL_Spot!P55+GT_NG!P55+GT_Spot!P55+Bawana_NG!P55+Bawana_RLNG!P55+Bawana_Spot!P55</f>
        <v>-0.01</v>
      </c>
      <c r="D55" s="195">
        <f t="shared" si="0"/>
        <v>0</v>
      </c>
      <c r="E55" s="194">
        <f>PPCL_NG!J55+PPCL_Spot!J55+GT_NG!J55+GT_Spot!J55+Bawana_NG!J55+Bawana_RLNG!J55+Bawana_Spot!J55</f>
        <v>0</v>
      </c>
      <c r="F55" s="194">
        <f>PPCL_NG!Q55+PPCL_Spot!Q55+GT_NG!Q55+GT_Spot!Q55+Bawana_NG!Q55+Bawana_RLNG!Q55+Bawana_Spot!Q55</f>
        <v>0</v>
      </c>
      <c r="G55" s="195">
        <f t="shared" si="1"/>
        <v>0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0</v>
      </c>
      <c r="L55" s="194">
        <f>PPCL_NG!S55+PPCL_Spot!S55+GT_NG!S55+GT_Spot!S55+Bawana_NG!S55+Bawana_RLNG!S55+Bawana_Spot!S55</f>
        <v>0</v>
      </c>
      <c r="M55" s="195">
        <f t="shared" si="3"/>
        <v>0</v>
      </c>
      <c r="N55" s="194">
        <f>PPCL_NG!M55+PPCL_Spot!M55+GT_NG!M55+GT_Spot!M55+Bawana_NG!M55+Bawana_RLNG!M55+Bawana_Spot!M55</f>
        <v>-0.01</v>
      </c>
      <c r="O55" s="194">
        <f>PPCL_NG!T55+PPCL_Spot!T55+GT_NG!T55+GT_Spot!T55+Bawana_NG!T55+Bawana_RLNG!T55+Bawana_Spot!T55</f>
        <v>-0.01</v>
      </c>
      <c r="P55" s="195">
        <f t="shared" si="4"/>
        <v>0</v>
      </c>
      <c r="Q55" s="195">
        <f t="shared" si="5"/>
        <v>0</v>
      </c>
    </row>
    <row r="56" spans="1:17">
      <c r="A56" s="34" t="s">
        <v>98</v>
      </c>
      <c r="B56" s="194">
        <f>PPCL_NG!I56+PPCL_Spot!I56+GT_NG!I56+GT_Spot!I56+Bawana_NG!I56+Bawana_RLNG!I56+Bawana_Spot!I56</f>
        <v>-0.01</v>
      </c>
      <c r="C56" s="194">
        <f>PPCL_NG!P56+PPCL_Spot!P56+GT_NG!P56+GT_Spot!P56+Bawana_NG!P56+Bawana_RLNG!P56+Bawana_Spot!P56</f>
        <v>-0.01</v>
      </c>
      <c r="D56" s="195">
        <f t="shared" si="0"/>
        <v>0</v>
      </c>
      <c r="E56" s="194">
        <f>PPCL_NG!J56+PPCL_Spot!J56+GT_NG!J56+GT_Spot!J56+Bawana_NG!J56+Bawana_RLNG!J56+Bawana_Spot!J56</f>
        <v>0</v>
      </c>
      <c r="F56" s="194">
        <f>PPCL_NG!Q56+PPCL_Spot!Q56+GT_NG!Q56+GT_Spot!Q56+Bawana_NG!Q56+Bawana_RLNG!Q56+Bawana_Spot!Q56</f>
        <v>0</v>
      </c>
      <c r="G56" s="195">
        <f t="shared" si="1"/>
        <v>0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0</v>
      </c>
      <c r="L56" s="194">
        <f>PPCL_NG!S56+PPCL_Spot!S56+GT_NG!S56+GT_Spot!S56+Bawana_NG!S56+Bawana_RLNG!S56+Bawana_Spot!S56</f>
        <v>0</v>
      </c>
      <c r="M56" s="195">
        <f t="shared" si="3"/>
        <v>0</v>
      </c>
      <c r="N56" s="194">
        <f>PPCL_NG!M56+PPCL_Spot!M56+GT_NG!M56+GT_Spot!M56+Bawana_NG!M56+Bawana_RLNG!M56+Bawana_Spot!M56</f>
        <v>-0.01</v>
      </c>
      <c r="O56" s="194">
        <f>PPCL_NG!T56+PPCL_Spot!T56+GT_NG!T56+GT_Spot!T56+Bawana_NG!T56+Bawana_RLNG!T56+Bawana_Spot!T56</f>
        <v>-0.01</v>
      </c>
      <c r="P56" s="195">
        <f t="shared" si="4"/>
        <v>0</v>
      </c>
      <c r="Q56" s="195">
        <f t="shared" si="5"/>
        <v>0</v>
      </c>
    </row>
    <row r="57" spans="1:17">
      <c r="A57" s="34" t="s">
        <v>99</v>
      </c>
      <c r="B57" s="194">
        <f>PPCL_NG!I57+PPCL_Spot!I57+GT_NG!I57+GT_Spot!I57+Bawana_NG!I57+Bawana_RLNG!I57+Bawana_Spot!I57</f>
        <v>-0.01</v>
      </c>
      <c r="C57" s="194">
        <f>PPCL_NG!P57+PPCL_Spot!P57+GT_NG!P57+GT_Spot!P57+Bawana_NG!P57+Bawana_RLNG!P57+Bawana_Spot!P57</f>
        <v>-0.01</v>
      </c>
      <c r="D57" s="195">
        <f t="shared" si="0"/>
        <v>0</v>
      </c>
      <c r="E57" s="194">
        <f>PPCL_NG!J57+PPCL_Spot!J57+GT_NG!J57+GT_Spot!J57+Bawana_NG!J57+Bawana_RLNG!J57+Bawana_Spot!J57</f>
        <v>0</v>
      </c>
      <c r="F57" s="194">
        <f>PPCL_NG!Q57+PPCL_Spot!Q57+GT_NG!Q57+GT_Spot!Q57+Bawana_NG!Q57+Bawana_RLNG!Q57+Bawana_Spot!Q57</f>
        <v>0</v>
      </c>
      <c r="G57" s="195">
        <f t="shared" si="1"/>
        <v>0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0</v>
      </c>
      <c r="L57" s="194">
        <f>PPCL_NG!S57+PPCL_Spot!S57+GT_NG!S57+GT_Spot!S57+Bawana_NG!S57+Bawana_RLNG!S57+Bawana_Spot!S57</f>
        <v>0</v>
      </c>
      <c r="M57" s="195">
        <f t="shared" si="3"/>
        <v>0</v>
      </c>
      <c r="N57" s="194">
        <f>PPCL_NG!M57+PPCL_Spot!M57+GT_NG!M57+GT_Spot!M57+Bawana_NG!M57+Bawana_RLNG!M57+Bawana_Spot!M57</f>
        <v>-0.01</v>
      </c>
      <c r="O57" s="194">
        <f>PPCL_NG!T57+PPCL_Spot!T57+GT_NG!T57+GT_Spot!T57+Bawana_NG!T57+Bawana_RLNG!T57+Bawana_Spot!T57</f>
        <v>-0.01</v>
      </c>
      <c r="P57" s="195">
        <f t="shared" si="4"/>
        <v>0</v>
      </c>
      <c r="Q57" s="195">
        <f t="shared" si="5"/>
        <v>0</v>
      </c>
    </row>
    <row r="58" spans="1:17">
      <c r="A58" s="34" t="s">
        <v>100</v>
      </c>
      <c r="B58" s="194">
        <f>PPCL_NG!I58+PPCL_Spot!I58+GT_NG!I58+GT_Spot!I58+Bawana_NG!I58+Bawana_RLNG!I58+Bawana_Spot!I58</f>
        <v>-0.01</v>
      </c>
      <c r="C58" s="194">
        <f>PPCL_NG!P58+PPCL_Spot!P58+GT_NG!P58+GT_Spot!P58+Bawana_NG!P58+Bawana_RLNG!P58+Bawana_Spot!P58</f>
        <v>-0.01</v>
      </c>
      <c r="D58" s="195">
        <f t="shared" si="0"/>
        <v>0</v>
      </c>
      <c r="E58" s="194">
        <f>PPCL_NG!J58+PPCL_Spot!J58+GT_NG!J58+GT_Spot!J58+Bawana_NG!J58+Bawana_RLNG!J58+Bawana_Spot!J58</f>
        <v>0</v>
      </c>
      <c r="F58" s="194">
        <f>PPCL_NG!Q58+PPCL_Spot!Q58+GT_NG!Q58+GT_Spot!Q58+Bawana_NG!Q58+Bawana_RLNG!Q58+Bawana_Spot!Q58</f>
        <v>0</v>
      </c>
      <c r="G58" s="195">
        <f t="shared" si="1"/>
        <v>0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0</v>
      </c>
      <c r="L58" s="194">
        <f>PPCL_NG!S58+PPCL_Spot!S58+GT_NG!S58+GT_Spot!S58+Bawana_NG!S58+Bawana_RLNG!S58+Bawana_Spot!S58</f>
        <v>0</v>
      </c>
      <c r="M58" s="195">
        <f t="shared" si="3"/>
        <v>0</v>
      </c>
      <c r="N58" s="194">
        <f>PPCL_NG!M58+PPCL_Spot!M58+GT_NG!M58+GT_Spot!M58+Bawana_NG!M58+Bawana_RLNG!M58+Bawana_Spot!M58</f>
        <v>-0.01</v>
      </c>
      <c r="O58" s="194">
        <f>PPCL_NG!T58+PPCL_Spot!T58+GT_NG!T58+GT_Spot!T58+Bawana_NG!T58+Bawana_RLNG!T58+Bawana_Spot!T58</f>
        <v>-0.01</v>
      </c>
      <c r="P58" s="195">
        <f t="shared" si="4"/>
        <v>0</v>
      </c>
      <c r="Q58" s="195">
        <f t="shared" si="5"/>
        <v>0</v>
      </c>
    </row>
    <row r="59" spans="1:17">
      <c r="A59" s="34" t="s">
        <v>101</v>
      </c>
      <c r="B59" s="194">
        <f>PPCL_NG!I59+PPCL_Spot!I59+GT_NG!I59+GT_Spot!I59+Bawana_NG!I59+Bawana_RLNG!I59+Bawana_Spot!I59</f>
        <v>-0.01</v>
      </c>
      <c r="C59" s="194">
        <f>PPCL_NG!P59+PPCL_Spot!P59+GT_NG!P59+GT_Spot!P59+Bawana_NG!P59+Bawana_RLNG!P59+Bawana_Spot!P59</f>
        <v>-0.01</v>
      </c>
      <c r="D59" s="195">
        <f t="shared" si="0"/>
        <v>0</v>
      </c>
      <c r="E59" s="194">
        <f>PPCL_NG!J59+PPCL_Spot!J59+GT_NG!J59+GT_Spot!J59+Bawana_NG!J59+Bawana_RLNG!J59+Bawana_Spot!J59</f>
        <v>0</v>
      </c>
      <c r="F59" s="194">
        <f>PPCL_NG!Q59+PPCL_Spot!Q59+GT_NG!Q59+GT_Spot!Q59+Bawana_NG!Q59+Bawana_RLNG!Q59+Bawana_Spot!Q59</f>
        <v>0</v>
      </c>
      <c r="G59" s="195">
        <f t="shared" si="1"/>
        <v>0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0</v>
      </c>
      <c r="L59" s="194">
        <f>PPCL_NG!S59+PPCL_Spot!S59+GT_NG!S59+GT_Spot!S59+Bawana_NG!S59+Bawana_RLNG!S59+Bawana_Spot!S59</f>
        <v>0</v>
      </c>
      <c r="M59" s="195">
        <f t="shared" si="3"/>
        <v>0</v>
      </c>
      <c r="N59" s="194">
        <f>PPCL_NG!M59+PPCL_Spot!M59+GT_NG!M59+GT_Spot!M59+Bawana_NG!M59+Bawana_RLNG!M59+Bawana_Spot!M59</f>
        <v>-0.01</v>
      </c>
      <c r="O59" s="194">
        <f>PPCL_NG!T59+PPCL_Spot!T59+GT_NG!T59+GT_Spot!T59+Bawana_NG!T59+Bawana_RLNG!T59+Bawana_Spot!T59</f>
        <v>-0.01</v>
      </c>
      <c r="P59" s="195">
        <f t="shared" si="4"/>
        <v>0</v>
      </c>
      <c r="Q59" s="195">
        <f t="shared" si="5"/>
        <v>0</v>
      </c>
    </row>
    <row r="60" spans="1:17">
      <c r="A60" s="34" t="s">
        <v>102</v>
      </c>
      <c r="B60" s="194">
        <f>PPCL_NG!I60+PPCL_Spot!I60+GT_NG!I60+GT_Spot!I60+Bawana_NG!I60+Bawana_RLNG!I60+Bawana_Spot!I60</f>
        <v>-0.01</v>
      </c>
      <c r="C60" s="194">
        <f>PPCL_NG!P60+PPCL_Spot!P60+GT_NG!P60+GT_Spot!P60+Bawana_NG!P60+Bawana_RLNG!P60+Bawana_Spot!P60</f>
        <v>-0.01</v>
      </c>
      <c r="D60" s="195">
        <f t="shared" si="0"/>
        <v>0</v>
      </c>
      <c r="E60" s="194">
        <f>PPCL_NG!J60+PPCL_Spot!J60+GT_NG!J60+GT_Spot!J60+Bawana_NG!J60+Bawana_RLNG!J60+Bawana_Spot!J60</f>
        <v>0</v>
      </c>
      <c r="F60" s="194">
        <f>PPCL_NG!Q60+PPCL_Spot!Q60+GT_NG!Q60+GT_Spot!Q60+Bawana_NG!Q60+Bawana_RLNG!Q60+Bawana_Spot!Q60</f>
        <v>0</v>
      </c>
      <c r="G60" s="195">
        <f t="shared" si="1"/>
        <v>0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0</v>
      </c>
      <c r="L60" s="194">
        <f>PPCL_NG!S60+PPCL_Spot!S60+GT_NG!S60+GT_Spot!S60+Bawana_NG!S60+Bawana_RLNG!S60+Bawana_Spot!S60</f>
        <v>0</v>
      </c>
      <c r="M60" s="195">
        <f t="shared" si="3"/>
        <v>0</v>
      </c>
      <c r="N60" s="194">
        <f>PPCL_NG!M60+PPCL_Spot!M60+GT_NG!M60+GT_Spot!M60+Bawana_NG!M60+Bawana_RLNG!M60+Bawana_Spot!M60</f>
        <v>-0.01</v>
      </c>
      <c r="O60" s="194">
        <f>PPCL_NG!T60+PPCL_Spot!T60+GT_NG!T60+GT_Spot!T60+Bawana_NG!T60+Bawana_RLNG!T60+Bawana_Spot!T60</f>
        <v>-0.01</v>
      </c>
      <c r="P60" s="195">
        <f t="shared" si="4"/>
        <v>0</v>
      </c>
      <c r="Q60" s="195">
        <f t="shared" si="5"/>
        <v>0</v>
      </c>
    </row>
    <row r="61" spans="1:17">
      <c r="A61" s="34" t="s">
        <v>103</v>
      </c>
      <c r="B61" s="194">
        <f>PPCL_NG!I61+PPCL_Spot!I61+GT_NG!I61+GT_Spot!I61+Bawana_NG!I61+Bawana_RLNG!I61+Bawana_Spot!I61</f>
        <v>-0.01</v>
      </c>
      <c r="C61" s="194">
        <f>PPCL_NG!P61+PPCL_Spot!P61+GT_NG!P61+GT_Spot!P61+Bawana_NG!P61+Bawana_RLNG!P61+Bawana_Spot!P61</f>
        <v>-0.01</v>
      </c>
      <c r="D61" s="195">
        <f t="shared" si="0"/>
        <v>0</v>
      </c>
      <c r="E61" s="194">
        <f>PPCL_NG!J61+PPCL_Spot!J61+GT_NG!J61+GT_Spot!J61+Bawana_NG!J61+Bawana_RLNG!J61+Bawana_Spot!J61</f>
        <v>0</v>
      </c>
      <c r="F61" s="194">
        <f>PPCL_NG!Q61+PPCL_Spot!Q61+GT_NG!Q61+GT_Spot!Q61+Bawana_NG!Q61+Bawana_RLNG!Q61+Bawana_Spot!Q61</f>
        <v>0</v>
      </c>
      <c r="G61" s="195">
        <f t="shared" si="1"/>
        <v>0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0</v>
      </c>
      <c r="L61" s="194">
        <f>PPCL_NG!S61+PPCL_Spot!S61+GT_NG!S61+GT_Spot!S61+Bawana_NG!S61+Bawana_RLNG!S61+Bawana_Spot!S61</f>
        <v>0</v>
      </c>
      <c r="M61" s="195">
        <f t="shared" si="3"/>
        <v>0</v>
      </c>
      <c r="N61" s="194">
        <f>PPCL_NG!M61+PPCL_Spot!M61+GT_NG!M61+GT_Spot!M61+Bawana_NG!M61+Bawana_RLNG!M61+Bawana_Spot!M61</f>
        <v>-0.01</v>
      </c>
      <c r="O61" s="194">
        <f>PPCL_NG!T61+PPCL_Spot!T61+GT_NG!T61+GT_Spot!T61+Bawana_NG!T61+Bawana_RLNG!T61+Bawana_Spot!T61</f>
        <v>-0.01</v>
      </c>
      <c r="P61" s="195">
        <f t="shared" si="4"/>
        <v>0</v>
      </c>
      <c r="Q61" s="195">
        <f t="shared" si="5"/>
        <v>0</v>
      </c>
    </row>
    <row r="62" spans="1:17">
      <c r="A62" s="34" t="s">
        <v>104</v>
      </c>
      <c r="B62" s="194">
        <f>PPCL_NG!I62+PPCL_Spot!I62+GT_NG!I62+GT_Spot!I62+Bawana_NG!I62+Bawana_RLNG!I62+Bawana_Spot!I62</f>
        <v>-0.01</v>
      </c>
      <c r="C62" s="194">
        <f>PPCL_NG!P62+PPCL_Spot!P62+GT_NG!P62+GT_Spot!P62+Bawana_NG!P62+Bawana_RLNG!P62+Bawana_Spot!P62</f>
        <v>-0.01</v>
      </c>
      <c r="D62" s="195">
        <f t="shared" si="0"/>
        <v>0</v>
      </c>
      <c r="E62" s="194">
        <f>PPCL_NG!J62+PPCL_Spot!J62+GT_NG!J62+GT_Spot!J62+Bawana_NG!J62+Bawana_RLNG!J62+Bawana_Spot!J62</f>
        <v>0</v>
      </c>
      <c r="F62" s="194">
        <f>PPCL_NG!Q62+PPCL_Spot!Q62+GT_NG!Q62+GT_Spot!Q62+Bawana_NG!Q62+Bawana_RLNG!Q62+Bawana_Spot!Q62</f>
        <v>0</v>
      </c>
      <c r="G62" s="195">
        <f t="shared" si="1"/>
        <v>0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0</v>
      </c>
      <c r="L62" s="194">
        <f>PPCL_NG!S62+PPCL_Spot!S62+GT_NG!S62+GT_Spot!S62+Bawana_NG!S62+Bawana_RLNG!S62+Bawana_Spot!S62</f>
        <v>0</v>
      </c>
      <c r="M62" s="195">
        <f t="shared" si="3"/>
        <v>0</v>
      </c>
      <c r="N62" s="194">
        <f>PPCL_NG!M62+PPCL_Spot!M62+GT_NG!M62+GT_Spot!M62+Bawana_NG!M62+Bawana_RLNG!M62+Bawana_Spot!M62</f>
        <v>-0.01</v>
      </c>
      <c r="O62" s="194">
        <f>PPCL_NG!T62+PPCL_Spot!T62+GT_NG!T62+GT_Spot!T62+Bawana_NG!T62+Bawana_RLNG!T62+Bawana_Spot!T62</f>
        <v>-0.01</v>
      </c>
      <c r="P62" s="195">
        <f t="shared" si="4"/>
        <v>0</v>
      </c>
      <c r="Q62" s="195">
        <f t="shared" si="5"/>
        <v>0</v>
      </c>
    </row>
    <row r="63" spans="1:17">
      <c r="A63" s="34" t="s">
        <v>105</v>
      </c>
      <c r="B63" s="194">
        <f>PPCL_NG!I63+PPCL_Spot!I63+GT_NG!I63+GT_Spot!I63+Bawana_NG!I63+Bawana_RLNG!I63+Bawana_Spot!I63</f>
        <v>-0.01</v>
      </c>
      <c r="C63" s="194">
        <f>PPCL_NG!P63+PPCL_Spot!P63+GT_NG!P63+GT_Spot!P63+Bawana_NG!P63+Bawana_RLNG!P63+Bawana_Spot!P63</f>
        <v>-0.01</v>
      </c>
      <c r="D63" s="195">
        <f t="shared" si="0"/>
        <v>0</v>
      </c>
      <c r="E63" s="194">
        <f>PPCL_NG!J63+PPCL_Spot!J63+GT_NG!J63+GT_Spot!J63+Bawana_NG!J63+Bawana_RLNG!J63+Bawana_Spot!J63</f>
        <v>0</v>
      </c>
      <c r="F63" s="194">
        <f>PPCL_NG!Q63+PPCL_Spot!Q63+GT_NG!Q63+GT_Spot!Q63+Bawana_NG!Q63+Bawana_RLNG!Q63+Bawana_Spot!Q63</f>
        <v>0</v>
      </c>
      <c r="G63" s="195">
        <f t="shared" si="1"/>
        <v>0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0</v>
      </c>
      <c r="L63" s="194">
        <f>PPCL_NG!S63+PPCL_Spot!S63+GT_NG!S63+GT_Spot!S63+Bawana_NG!S63+Bawana_RLNG!S63+Bawana_Spot!S63</f>
        <v>0</v>
      </c>
      <c r="M63" s="195">
        <f t="shared" si="3"/>
        <v>0</v>
      </c>
      <c r="N63" s="194">
        <f>PPCL_NG!M63+PPCL_Spot!M63+GT_NG!M63+GT_Spot!M63+Bawana_NG!M63+Bawana_RLNG!M63+Bawana_Spot!M63</f>
        <v>-0.01</v>
      </c>
      <c r="O63" s="194">
        <f>PPCL_NG!T63+PPCL_Spot!T63+GT_NG!T63+GT_Spot!T63+Bawana_NG!T63+Bawana_RLNG!T63+Bawana_Spot!T63</f>
        <v>-0.01</v>
      </c>
      <c r="P63" s="195">
        <f t="shared" si="4"/>
        <v>0</v>
      </c>
      <c r="Q63" s="195">
        <f t="shared" si="5"/>
        <v>0</v>
      </c>
    </row>
    <row r="64" spans="1:17">
      <c r="A64" s="34" t="s">
        <v>106</v>
      </c>
      <c r="B64" s="194">
        <f>PPCL_NG!I64+PPCL_Spot!I64+GT_NG!I64+GT_Spot!I64+Bawana_NG!I64+Bawana_RLNG!I64+Bawana_Spot!I64</f>
        <v>-0.01</v>
      </c>
      <c r="C64" s="194">
        <f>PPCL_NG!P64+PPCL_Spot!P64+GT_NG!P64+GT_Spot!P64+Bawana_NG!P64+Bawana_RLNG!P64+Bawana_Spot!P64</f>
        <v>-0.01</v>
      </c>
      <c r="D64" s="195">
        <f t="shared" si="0"/>
        <v>0</v>
      </c>
      <c r="E64" s="194">
        <f>PPCL_NG!J64+PPCL_Spot!J64+GT_NG!J64+GT_Spot!J64+Bawana_NG!J64+Bawana_RLNG!J64+Bawana_Spot!J64</f>
        <v>0</v>
      </c>
      <c r="F64" s="194">
        <f>PPCL_NG!Q64+PPCL_Spot!Q64+GT_NG!Q64+GT_Spot!Q64+Bawana_NG!Q64+Bawana_RLNG!Q64+Bawana_Spot!Q64</f>
        <v>0</v>
      </c>
      <c r="G64" s="195">
        <f t="shared" si="1"/>
        <v>0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0</v>
      </c>
      <c r="L64" s="194">
        <f>PPCL_NG!S64+PPCL_Spot!S64+GT_NG!S64+GT_Spot!S64+Bawana_NG!S64+Bawana_RLNG!S64+Bawana_Spot!S64</f>
        <v>0</v>
      </c>
      <c r="M64" s="195">
        <f t="shared" si="3"/>
        <v>0</v>
      </c>
      <c r="N64" s="194">
        <f>PPCL_NG!M64+PPCL_Spot!M64+GT_NG!M64+GT_Spot!M64+Bawana_NG!M64+Bawana_RLNG!M64+Bawana_Spot!M64</f>
        <v>-0.01</v>
      </c>
      <c r="O64" s="194">
        <f>PPCL_NG!T64+PPCL_Spot!T64+GT_NG!T64+GT_Spot!T64+Bawana_NG!T64+Bawana_RLNG!T64+Bawana_Spot!T64</f>
        <v>-0.01</v>
      </c>
      <c r="P64" s="195">
        <f t="shared" si="4"/>
        <v>0</v>
      </c>
      <c r="Q64" s="195">
        <f t="shared" si="5"/>
        <v>0</v>
      </c>
    </row>
    <row r="65" spans="1:17">
      <c r="A65" s="34" t="s">
        <v>107</v>
      </c>
      <c r="B65" s="194">
        <f>PPCL_NG!I65+PPCL_Spot!I65+GT_NG!I65+GT_Spot!I65+Bawana_NG!I65+Bawana_RLNG!I65+Bawana_Spot!I65</f>
        <v>-0.01</v>
      </c>
      <c r="C65" s="194">
        <f>PPCL_NG!P65+PPCL_Spot!P65+GT_NG!P65+GT_Spot!P65+Bawana_NG!P65+Bawana_RLNG!P65+Bawana_Spot!P65</f>
        <v>-0.01</v>
      </c>
      <c r="D65" s="195">
        <f t="shared" si="0"/>
        <v>0</v>
      </c>
      <c r="E65" s="194">
        <f>PPCL_NG!J65+PPCL_Spot!J65+GT_NG!J65+GT_Spot!J65+Bawana_NG!J65+Bawana_RLNG!J65+Bawana_Spot!J65</f>
        <v>0</v>
      </c>
      <c r="F65" s="194">
        <f>PPCL_NG!Q65+PPCL_Spot!Q65+GT_NG!Q65+GT_Spot!Q65+Bawana_NG!Q65+Bawana_RLNG!Q65+Bawana_Spot!Q65</f>
        <v>0</v>
      </c>
      <c r="G65" s="195">
        <f t="shared" si="1"/>
        <v>0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0</v>
      </c>
      <c r="L65" s="194">
        <f>PPCL_NG!S65+PPCL_Spot!S65+GT_NG!S65+GT_Spot!S65+Bawana_NG!S65+Bawana_RLNG!S65+Bawana_Spot!S65</f>
        <v>0</v>
      </c>
      <c r="M65" s="195">
        <f t="shared" si="3"/>
        <v>0</v>
      </c>
      <c r="N65" s="194">
        <f>PPCL_NG!M65+PPCL_Spot!M65+GT_NG!M65+GT_Spot!M65+Bawana_NG!M65+Bawana_RLNG!M65+Bawana_Spot!M65</f>
        <v>-0.01</v>
      </c>
      <c r="O65" s="194">
        <f>PPCL_NG!T65+PPCL_Spot!T65+GT_NG!T65+GT_Spot!T65+Bawana_NG!T65+Bawana_RLNG!T65+Bawana_Spot!T65</f>
        <v>-0.01</v>
      </c>
      <c r="P65" s="195">
        <f t="shared" si="4"/>
        <v>0</v>
      </c>
      <c r="Q65" s="195">
        <f t="shared" si="5"/>
        <v>0</v>
      </c>
    </row>
    <row r="66" spans="1:17">
      <c r="A66" s="34" t="s">
        <v>108</v>
      </c>
      <c r="B66" s="194">
        <f>PPCL_NG!I66+PPCL_Spot!I66+GT_NG!I66+GT_Spot!I66+Bawana_NG!I66+Bawana_RLNG!I66+Bawana_Spot!I66</f>
        <v>-0.01</v>
      </c>
      <c r="C66" s="194">
        <f>PPCL_NG!P66+PPCL_Spot!P66+GT_NG!P66+GT_Spot!P66+Bawana_NG!P66+Bawana_RLNG!P66+Bawana_Spot!P66</f>
        <v>-0.01</v>
      </c>
      <c r="D66" s="195">
        <f t="shared" si="0"/>
        <v>0</v>
      </c>
      <c r="E66" s="194">
        <f>PPCL_NG!J66+PPCL_Spot!J66+GT_NG!J66+GT_Spot!J66+Bawana_NG!J66+Bawana_RLNG!J66+Bawana_Spot!J66</f>
        <v>0</v>
      </c>
      <c r="F66" s="194">
        <f>PPCL_NG!Q66+PPCL_Spot!Q66+GT_NG!Q66+GT_Spot!Q66+Bawana_NG!Q66+Bawana_RLNG!Q66+Bawana_Spot!Q66</f>
        <v>0</v>
      </c>
      <c r="G66" s="195">
        <f t="shared" si="1"/>
        <v>0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0</v>
      </c>
      <c r="L66" s="194">
        <f>PPCL_NG!S66+PPCL_Spot!S66+GT_NG!S66+GT_Spot!S66+Bawana_NG!S66+Bawana_RLNG!S66+Bawana_Spot!S66</f>
        <v>0</v>
      </c>
      <c r="M66" s="195">
        <f t="shared" si="3"/>
        <v>0</v>
      </c>
      <c r="N66" s="194">
        <f>PPCL_NG!M66+PPCL_Spot!M66+GT_NG!M66+GT_Spot!M66+Bawana_NG!M66+Bawana_RLNG!M66+Bawana_Spot!M66</f>
        <v>-0.01</v>
      </c>
      <c r="O66" s="194">
        <f>PPCL_NG!T66+PPCL_Spot!T66+GT_NG!T66+GT_Spot!T66+Bawana_NG!T66+Bawana_RLNG!T66+Bawana_Spot!T66</f>
        <v>-0.01</v>
      </c>
      <c r="P66" s="195">
        <f t="shared" si="4"/>
        <v>0</v>
      </c>
      <c r="Q66" s="195">
        <f t="shared" si="5"/>
        <v>0</v>
      </c>
    </row>
    <row r="67" spans="1:17">
      <c r="A67" s="34" t="s">
        <v>109</v>
      </c>
      <c r="B67" s="194">
        <f>PPCL_NG!I67+PPCL_Spot!I67+GT_NG!I67+GT_Spot!I67+Bawana_NG!I67+Bawana_RLNG!I67+Bawana_Spot!I67</f>
        <v>-0.01</v>
      </c>
      <c r="C67" s="194">
        <f>PPCL_NG!P67+PPCL_Spot!P67+GT_NG!P67+GT_Spot!P67+Bawana_NG!P67+Bawana_RLNG!P67+Bawana_Spot!P67</f>
        <v>-0.01</v>
      </c>
      <c r="D67" s="195">
        <f t="shared" ref="D67:D99" si="6">B67-C67</f>
        <v>0</v>
      </c>
      <c r="E67" s="194">
        <f>PPCL_NG!J67+PPCL_Spot!J67+GT_NG!J67+GT_Spot!J67+Bawana_NG!J67+Bawana_RLNG!J67+Bawana_Spot!J67</f>
        <v>0</v>
      </c>
      <c r="F67" s="194">
        <f>PPCL_NG!Q67+PPCL_Spot!Q67+GT_NG!Q67+GT_Spot!Q67+Bawana_NG!Q67+Bawana_RLNG!Q67+Bawana_Spot!Q67</f>
        <v>0</v>
      </c>
      <c r="G67" s="195">
        <f t="shared" ref="G67:G99" si="7">E67-F67</f>
        <v>0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0</v>
      </c>
      <c r="L67" s="194">
        <f>PPCL_NG!S67+PPCL_Spot!S67+GT_NG!S67+GT_Spot!S67+Bawana_NG!S67+Bawana_RLNG!S67+Bawana_Spot!S67</f>
        <v>0</v>
      </c>
      <c r="M67" s="195">
        <f t="shared" ref="M67:M99" si="9">K67-L67</f>
        <v>0</v>
      </c>
      <c r="N67" s="194">
        <f>PPCL_NG!M67+PPCL_Spot!M67+GT_NG!M67+GT_Spot!M67+Bawana_NG!M67+Bawana_RLNG!M67+Bawana_Spot!M67</f>
        <v>-0.01</v>
      </c>
      <c r="O67" s="194">
        <f>PPCL_NG!T67+PPCL_Spot!T67+GT_NG!T67+GT_Spot!T67+Bawana_NG!T67+Bawana_RLNG!T67+Bawana_Spot!T67</f>
        <v>-0.01</v>
      </c>
      <c r="P67" s="195">
        <f t="shared" ref="P67:P99" si="10">N67-O67</f>
        <v>0</v>
      </c>
      <c r="Q67" s="195">
        <f t="shared" si="5"/>
        <v>0</v>
      </c>
    </row>
    <row r="68" spans="1:17">
      <c r="A68" s="34" t="s">
        <v>110</v>
      </c>
      <c r="B68" s="194">
        <f>PPCL_NG!I68+PPCL_Spot!I68+GT_NG!I68+GT_Spot!I68+Bawana_NG!I68+Bawana_RLNG!I68+Bawana_Spot!I68</f>
        <v>-0.01</v>
      </c>
      <c r="C68" s="194">
        <f>PPCL_NG!P68+PPCL_Spot!P68+GT_NG!P68+GT_Spot!P68+Bawana_NG!P68+Bawana_RLNG!P68+Bawana_Spot!P68</f>
        <v>-0.01</v>
      </c>
      <c r="D68" s="195">
        <f t="shared" si="6"/>
        <v>0</v>
      </c>
      <c r="E68" s="194">
        <f>PPCL_NG!J68+PPCL_Spot!J68+GT_NG!J68+GT_Spot!J68+Bawana_NG!J68+Bawana_RLNG!J68+Bawana_Spot!J68</f>
        <v>0</v>
      </c>
      <c r="F68" s="194">
        <f>PPCL_NG!Q68+PPCL_Spot!Q68+GT_NG!Q68+GT_Spot!Q68+Bawana_NG!Q68+Bawana_RLNG!Q68+Bawana_Spot!Q68</f>
        <v>0</v>
      </c>
      <c r="G68" s="195">
        <f t="shared" si="7"/>
        <v>0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0</v>
      </c>
      <c r="L68" s="194">
        <f>PPCL_NG!S68+PPCL_Spot!S68+GT_NG!S68+GT_Spot!S68+Bawana_NG!S68+Bawana_RLNG!S68+Bawana_Spot!S68</f>
        <v>0</v>
      </c>
      <c r="M68" s="195">
        <f t="shared" si="9"/>
        <v>0</v>
      </c>
      <c r="N68" s="194">
        <f>PPCL_NG!M68+PPCL_Spot!M68+GT_NG!M68+GT_Spot!M68+Bawana_NG!M68+Bawana_RLNG!M68+Bawana_Spot!M68</f>
        <v>-0.01</v>
      </c>
      <c r="O68" s="194">
        <f>PPCL_NG!T68+PPCL_Spot!T68+GT_NG!T68+GT_Spot!T68+Bawana_NG!T68+Bawana_RLNG!T68+Bawana_Spot!T68</f>
        <v>-0.01</v>
      </c>
      <c r="P68" s="195">
        <f t="shared" si="10"/>
        <v>0</v>
      </c>
      <c r="Q68" s="195">
        <f t="shared" ref="Q68:Q99" si="11">D68+G68+J68+M68+P68</f>
        <v>0</v>
      </c>
    </row>
    <row r="69" spans="1:17">
      <c r="A69" s="34" t="s">
        <v>111</v>
      </c>
      <c r="B69" s="194">
        <f>PPCL_NG!I69+PPCL_Spot!I69+GT_NG!I69+GT_Spot!I69+Bawana_NG!I69+Bawana_RLNG!I69+Bawana_Spot!I69</f>
        <v>-0.01</v>
      </c>
      <c r="C69" s="194">
        <f>PPCL_NG!P69+PPCL_Spot!P69+GT_NG!P69+GT_Spot!P69+Bawana_NG!P69+Bawana_RLNG!P69+Bawana_Spot!P69</f>
        <v>-0.01</v>
      </c>
      <c r="D69" s="195">
        <f t="shared" si="6"/>
        <v>0</v>
      </c>
      <c r="E69" s="194">
        <f>PPCL_NG!J69+PPCL_Spot!J69+GT_NG!J69+GT_Spot!J69+Bawana_NG!J69+Bawana_RLNG!J69+Bawana_Spot!J69</f>
        <v>0</v>
      </c>
      <c r="F69" s="194">
        <f>PPCL_NG!Q69+PPCL_Spot!Q69+GT_NG!Q69+GT_Spot!Q69+Bawana_NG!Q69+Bawana_RLNG!Q69+Bawana_Spot!Q69</f>
        <v>0</v>
      </c>
      <c r="G69" s="195">
        <f t="shared" si="7"/>
        <v>0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0</v>
      </c>
      <c r="L69" s="194">
        <f>PPCL_NG!S69+PPCL_Spot!S69+GT_NG!S69+GT_Spot!S69+Bawana_NG!S69+Bawana_RLNG!S69+Bawana_Spot!S69</f>
        <v>0</v>
      </c>
      <c r="M69" s="195">
        <f t="shared" si="9"/>
        <v>0</v>
      </c>
      <c r="N69" s="194">
        <f>PPCL_NG!M69+PPCL_Spot!M69+GT_NG!M69+GT_Spot!M69+Bawana_NG!M69+Bawana_RLNG!M69+Bawana_Spot!M69</f>
        <v>-0.01</v>
      </c>
      <c r="O69" s="194">
        <f>PPCL_NG!T69+PPCL_Spot!T69+GT_NG!T69+GT_Spot!T69+Bawana_NG!T69+Bawana_RLNG!T69+Bawana_Spot!T69</f>
        <v>-0.01</v>
      </c>
      <c r="P69" s="195">
        <f t="shared" si="10"/>
        <v>0</v>
      </c>
      <c r="Q69" s="195">
        <f t="shared" si="11"/>
        <v>0</v>
      </c>
    </row>
    <row r="70" spans="1:17">
      <c r="A70" s="34" t="s">
        <v>112</v>
      </c>
      <c r="B70" s="194">
        <f>PPCL_NG!I70+PPCL_Spot!I70+GT_NG!I70+GT_Spot!I70+Bawana_NG!I70+Bawana_RLNG!I70+Bawana_Spot!I70</f>
        <v>-0.01</v>
      </c>
      <c r="C70" s="194">
        <f>PPCL_NG!P70+PPCL_Spot!P70+GT_NG!P70+GT_Spot!P70+Bawana_NG!P70+Bawana_RLNG!P70+Bawana_Spot!P70</f>
        <v>-0.01</v>
      </c>
      <c r="D70" s="195">
        <f t="shared" si="6"/>
        <v>0</v>
      </c>
      <c r="E70" s="194">
        <f>PPCL_NG!J70+PPCL_Spot!J70+GT_NG!J70+GT_Spot!J70+Bawana_NG!J70+Bawana_RLNG!J70+Bawana_Spot!J70</f>
        <v>0</v>
      </c>
      <c r="F70" s="194">
        <f>PPCL_NG!Q70+PPCL_Spot!Q70+GT_NG!Q70+GT_Spot!Q70+Bawana_NG!Q70+Bawana_RLNG!Q70+Bawana_Spot!Q70</f>
        <v>0</v>
      </c>
      <c r="G70" s="195">
        <f t="shared" si="7"/>
        <v>0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0</v>
      </c>
      <c r="L70" s="194">
        <f>PPCL_NG!S70+PPCL_Spot!S70+GT_NG!S70+GT_Spot!S70+Bawana_NG!S70+Bawana_RLNG!S70+Bawana_Spot!S70</f>
        <v>0</v>
      </c>
      <c r="M70" s="195">
        <f t="shared" si="9"/>
        <v>0</v>
      </c>
      <c r="N70" s="194">
        <f>PPCL_NG!M70+PPCL_Spot!M70+GT_NG!M70+GT_Spot!M70+Bawana_NG!M70+Bawana_RLNG!M70+Bawana_Spot!M70</f>
        <v>-0.01</v>
      </c>
      <c r="O70" s="194">
        <f>PPCL_NG!T70+PPCL_Spot!T70+GT_NG!T70+GT_Spot!T70+Bawana_NG!T70+Bawana_RLNG!T70+Bawana_Spot!T70</f>
        <v>-0.01</v>
      </c>
      <c r="P70" s="195">
        <f t="shared" si="10"/>
        <v>0</v>
      </c>
      <c r="Q70" s="195">
        <f t="shared" si="11"/>
        <v>0</v>
      </c>
    </row>
    <row r="71" spans="1:17">
      <c r="A71" s="34" t="s">
        <v>113</v>
      </c>
      <c r="B71" s="194">
        <f>PPCL_NG!I71+PPCL_Spot!I71+GT_NG!I71+GT_Spot!I71+Bawana_NG!I71+Bawana_RLNG!I71+Bawana_Spot!I71</f>
        <v>-0.01</v>
      </c>
      <c r="C71" s="194">
        <f>PPCL_NG!P71+PPCL_Spot!P71+GT_NG!P71+GT_Spot!P71+Bawana_NG!P71+Bawana_RLNG!P71+Bawana_Spot!P71</f>
        <v>-0.01</v>
      </c>
      <c r="D71" s="195">
        <f t="shared" si="6"/>
        <v>0</v>
      </c>
      <c r="E71" s="194">
        <f>PPCL_NG!J71+PPCL_Spot!J71+GT_NG!J71+GT_Spot!J71+Bawana_NG!J71+Bawana_RLNG!J71+Bawana_Spot!J71</f>
        <v>0</v>
      </c>
      <c r="F71" s="194">
        <f>PPCL_NG!Q71+PPCL_Spot!Q71+GT_NG!Q71+GT_Spot!Q71+Bawana_NG!Q71+Bawana_RLNG!Q71+Bawana_Spot!Q71</f>
        <v>0</v>
      </c>
      <c r="G71" s="195">
        <f t="shared" si="7"/>
        <v>0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0</v>
      </c>
      <c r="L71" s="194">
        <f>PPCL_NG!S71+PPCL_Spot!S71+GT_NG!S71+GT_Spot!S71+Bawana_NG!S71+Bawana_RLNG!S71+Bawana_Spot!S71</f>
        <v>0</v>
      </c>
      <c r="M71" s="195">
        <f t="shared" si="9"/>
        <v>0</v>
      </c>
      <c r="N71" s="194">
        <f>PPCL_NG!M71+PPCL_Spot!M71+GT_NG!M71+GT_Spot!M71+Bawana_NG!M71+Bawana_RLNG!M71+Bawana_Spot!M71</f>
        <v>-0.01</v>
      </c>
      <c r="O71" s="194">
        <f>PPCL_NG!T71+PPCL_Spot!T71+GT_NG!T71+GT_Spot!T71+Bawana_NG!T71+Bawana_RLNG!T71+Bawana_Spot!T71</f>
        <v>-0.01</v>
      </c>
      <c r="P71" s="195">
        <f t="shared" si="10"/>
        <v>0</v>
      </c>
      <c r="Q71" s="195">
        <f t="shared" si="11"/>
        <v>0</v>
      </c>
    </row>
    <row r="72" spans="1:17">
      <c r="A72" s="34" t="s">
        <v>114</v>
      </c>
      <c r="B72" s="194">
        <f>PPCL_NG!I72+PPCL_Spot!I72+GT_NG!I72+GT_Spot!I72+Bawana_NG!I72+Bawana_RLNG!I72+Bawana_Spot!I72</f>
        <v>-0.01</v>
      </c>
      <c r="C72" s="194">
        <f>PPCL_NG!P72+PPCL_Spot!P72+GT_NG!P72+GT_Spot!P72+Bawana_NG!P72+Bawana_RLNG!P72+Bawana_Spot!P72</f>
        <v>-0.01</v>
      </c>
      <c r="D72" s="195">
        <f t="shared" si="6"/>
        <v>0</v>
      </c>
      <c r="E72" s="194">
        <f>PPCL_NG!J72+PPCL_Spot!J72+GT_NG!J72+GT_Spot!J72+Bawana_NG!J72+Bawana_RLNG!J72+Bawana_Spot!J72</f>
        <v>0</v>
      </c>
      <c r="F72" s="194">
        <f>PPCL_NG!Q72+PPCL_Spot!Q72+GT_NG!Q72+GT_Spot!Q72+Bawana_NG!Q72+Bawana_RLNG!Q72+Bawana_Spot!Q72</f>
        <v>0</v>
      </c>
      <c r="G72" s="195">
        <f t="shared" si="7"/>
        <v>0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0</v>
      </c>
      <c r="L72" s="194">
        <f>PPCL_NG!S72+PPCL_Spot!S72+GT_NG!S72+GT_Spot!S72+Bawana_NG!S72+Bawana_RLNG!S72+Bawana_Spot!S72</f>
        <v>0</v>
      </c>
      <c r="M72" s="195">
        <f t="shared" si="9"/>
        <v>0</v>
      </c>
      <c r="N72" s="194">
        <f>PPCL_NG!M72+PPCL_Spot!M72+GT_NG!M72+GT_Spot!M72+Bawana_NG!M72+Bawana_RLNG!M72+Bawana_Spot!M72</f>
        <v>-0.01</v>
      </c>
      <c r="O72" s="194">
        <f>PPCL_NG!T72+PPCL_Spot!T72+GT_NG!T72+GT_Spot!T72+Bawana_NG!T72+Bawana_RLNG!T72+Bawana_Spot!T72</f>
        <v>-0.01</v>
      </c>
      <c r="P72" s="195">
        <f t="shared" si="10"/>
        <v>0</v>
      </c>
      <c r="Q72" s="195">
        <f t="shared" si="11"/>
        <v>0</v>
      </c>
    </row>
    <row r="73" spans="1:17">
      <c r="A73" s="34" t="s">
        <v>115</v>
      </c>
      <c r="B73" s="194">
        <f>PPCL_NG!I73+PPCL_Spot!I73+GT_NG!I73+GT_Spot!I73+Bawana_NG!I73+Bawana_RLNG!I73+Bawana_Spot!I73</f>
        <v>-0.01</v>
      </c>
      <c r="C73" s="194">
        <f>PPCL_NG!P73+PPCL_Spot!P73+GT_NG!P73+GT_Spot!P73+Bawana_NG!P73+Bawana_RLNG!P73+Bawana_Spot!P73</f>
        <v>-0.01</v>
      </c>
      <c r="D73" s="195">
        <f t="shared" si="6"/>
        <v>0</v>
      </c>
      <c r="E73" s="194">
        <f>PPCL_NG!J73+PPCL_Spot!J73+GT_NG!J73+GT_Spot!J73+Bawana_NG!J73+Bawana_RLNG!J73+Bawana_Spot!J73</f>
        <v>0</v>
      </c>
      <c r="F73" s="194">
        <f>PPCL_NG!Q73+PPCL_Spot!Q73+GT_NG!Q73+GT_Spot!Q73+Bawana_NG!Q73+Bawana_RLNG!Q73+Bawana_Spot!Q73</f>
        <v>0</v>
      </c>
      <c r="G73" s="195">
        <f t="shared" si="7"/>
        <v>0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0</v>
      </c>
      <c r="L73" s="194">
        <f>PPCL_NG!S73+PPCL_Spot!S73+GT_NG!S73+GT_Spot!S73+Bawana_NG!S73+Bawana_RLNG!S73+Bawana_Spot!S73</f>
        <v>0</v>
      </c>
      <c r="M73" s="195">
        <f t="shared" si="9"/>
        <v>0</v>
      </c>
      <c r="N73" s="194">
        <f>PPCL_NG!M73+PPCL_Spot!M73+GT_NG!M73+GT_Spot!M73+Bawana_NG!M73+Bawana_RLNG!M73+Bawana_Spot!M73</f>
        <v>-0.01</v>
      </c>
      <c r="O73" s="194">
        <f>PPCL_NG!T73+PPCL_Spot!T73+GT_NG!T73+GT_Spot!T73+Bawana_NG!T73+Bawana_RLNG!T73+Bawana_Spot!T73</f>
        <v>-0.01</v>
      </c>
      <c r="P73" s="195">
        <f t="shared" si="10"/>
        <v>0</v>
      </c>
      <c r="Q73" s="195">
        <f t="shared" si="11"/>
        <v>0</v>
      </c>
    </row>
    <row r="74" spans="1:17">
      <c r="A74" s="34" t="s">
        <v>116</v>
      </c>
      <c r="B74" s="194">
        <f>PPCL_NG!I74+PPCL_Spot!I74+GT_NG!I74+GT_Spot!I74+Bawana_NG!I74+Bawana_RLNG!I74+Bawana_Spot!I74</f>
        <v>-0.01</v>
      </c>
      <c r="C74" s="194">
        <f>PPCL_NG!P74+PPCL_Spot!P74+GT_NG!P74+GT_Spot!P74+Bawana_NG!P74+Bawana_RLNG!P74+Bawana_Spot!P74</f>
        <v>-0.01</v>
      </c>
      <c r="D74" s="195">
        <f t="shared" si="6"/>
        <v>0</v>
      </c>
      <c r="E74" s="194">
        <f>PPCL_NG!J74+PPCL_Spot!J74+GT_NG!J74+GT_Spot!J74+Bawana_NG!J74+Bawana_RLNG!J74+Bawana_Spot!J74</f>
        <v>0</v>
      </c>
      <c r="F74" s="194">
        <f>PPCL_NG!Q74+PPCL_Spot!Q74+GT_NG!Q74+GT_Spot!Q74+Bawana_NG!Q74+Bawana_RLNG!Q74+Bawana_Spot!Q74</f>
        <v>0</v>
      </c>
      <c r="G74" s="195">
        <f t="shared" si="7"/>
        <v>0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0</v>
      </c>
      <c r="L74" s="194">
        <f>PPCL_NG!S74+PPCL_Spot!S74+GT_NG!S74+GT_Spot!S74+Bawana_NG!S74+Bawana_RLNG!S74+Bawana_Spot!S74</f>
        <v>0</v>
      </c>
      <c r="M74" s="195">
        <f t="shared" si="9"/>
        <v>0</v>
      </c>
      <c r="N74" s="194">
        <f>PPCL_NG!M74+PPCL_Spot!M74+GT_NG!M74+GT_Spot!M74+Bawana_NG!M74+Bawana_RLNG!M74+Bawana_Spot!M74</f>
        <v>-0.01</v>
      </c>
      <c r="O74" s="194">
        <f>PPCL_NG!T74+PPCL_Spot!T74+GT_NG!T74+GT_Spot!T74+Bawana_NG!T74+Bawana_RLNG!T74+Bawana_Spot!T74</f>
        <v>-0.01</v>
      </c>
      <c r="P74" s="195">
        <f t="shared" si="10"/>
        <v>0</v>
      </c>
      <c r="Q74" s="195">
        <f t="shared" si="11"/>
        <v>0</v>
      </c>
    </row>
    <row r="75" spans="1:17">
      <c r="A75" s="34" t="s">
        <v>117</v>
      </c>
      <c r="B75" s="194">
        <f>PPCL_NG!I75+PPCL_Spot!I75+GT_NG!I75+GT_Spot!I75+Bawana_NG!I75+Bawana_RLNG!I75+Bawana_Spot!I75</f>
        <v>-0.03</v>
      </c>
      <c r="C75" s="194">
        <f>PPCL_NG!P75+PPCL_Spot!P75+GT_NG!P75+GT_Spot!P75+Bawana_NG!P75+Bawana_RLNG!P75+Bawana_Spot!P75</f>
        <v>-3.428571428571428E-2</v>
      </c>
      <c r="D75" s="195">
        <f t="shared" si="6"/>
        <v>4.2857142857142816E-3</v>
      </c>
      <c r="E75" s="194">
        <f>PPCL_NG!J75+PPCL_Spot!J75+GT_NG!J75+GT_Spot!J75+Bawana_NG!J75+Bawana_RLNG!J75+Bawana_Spot!J75</f>
        <v>-0.02</v>
      </c>
      <c r="F75" s="194">
        <f>PPCL_NG!Q75+PPCL_Spot!Q75+GT_NG!Q75+GT_Spot!Q75+Bawana_NG!Q75+Bawana_RLNG!Q75+Bawana_Spot!Q75</f>
        <v>-2.2857142857142857E-2</v>
      </c>
      <c r="G75" s="195">
        <f t="shared" si="7"/>
        <v>2.8571428571428567E-3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0</v>
      </c>
      <c r="L75" s="194">
        <f>PPCL_NG!S75+PPCL_Spot!S75+GT_NG!S75+GT_Spot!S75+Bawana_NG!S75+Bawana_RLNG!S75+Bawana_Spot!S75</f>
        <v>0</v>
      </c>
      <c r="M75" s="195">
        <f t="shared" si="9"/>
        <v>0</v>
      </c>
      <c r="N75" s="194">
        <f>PPCL_NG!M75+PPCL_Spot!M75+GT_NG!M75+GT_Spot!M75+Bawana_NG!M75+Bawana_RLNG!M75+Bawana_Spot!M75</f>
        <v>-0.02</v>
      </c>
      <c r="O75" s="194">
        <f>PPCL_NG!T75+PPCL_Spot!T75+GT_NG!T75+GT_Spot!T75+Bawana_NG!T75+Bawana_RLNG!T75+Bawana_Spot!T75</f>
        <v>-2.2857142857142857E-2</v>
      </c>
      <c r="P75" s="195">
        <f t="shared" si="10"/>
        <v>2.8571428571428567E-3</v>
      </c>
      <c r="Q75" s="195">
        <f t="shared" si="11"/>
        <v>9.999999999999995E-3</v>
      </c>
    </row>
    <row r="76" spans="1:17">
      <c r="A76" s="34" t="s">
        <v>118</v>
      </c>
      <c r="B76" s="194">
        <f>PPCL_NG!I76+PPCL_Spot!I76+GT_NG!I76+GT_Spot!I76+Bawana_NG!I76+Bawana_RLNG!I76+Bawana_Spot!I76</f>
        <v>-0.03</v>
      </c>
      <c r="C76" s="194">
        <f>PPCL_NG!P76+PPCL_Spot!P76+GT_NG!P76+GT_Spot!P76+Bawana_NG!P76+Bawana_RLNG!P76+Bawana_Spot!P76</f>
        <v>-3.428571428571428E-2</v>
      </c>
      <c r="D76" s="195">
        <f t="shared" si="6"/>
        <v>4.2857142857142816E-3</v>
      </c>
      <c r="E76" s="194">
        <f>PPCL_NG!J76+PPCL_Spot!J76+GT_NG!J76+GT_Spot!J76+Bawana_NG!J76+Bawana_RLNG!J76+Bawana_Spot!J76</f>
        <v>-0.02</v>
      </c>
      <c r="F76" s="194">
        <f>PPCL_NG!Q76+PPCL_Spot!Q76+GT_NG!Q76+GT_Spot!Q76+Bawana_NG!Q76+Bawana_RLNG!Q76+Bawana_Spot!Q76</f>
        <v>-2.2857142857142857E-2</v>
      </c>
      <c r="G76" s="195">
        <f t="shared" si="7"/>
        <v>2.8571428571428567E-3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0</v>
      </c>
      <c r="L76" s="194">
        <f>PPCL_NG!S76+PPCL_Spot!S76+GT_NG!S76+GT_Spot!S76+Bawana_NG!S76+Bawana_RLNG!S76+Bawana_Spot!S76</f>
        <v>0</v>
      </c>
      <c r="M76" s="195">
        <f t="shared" si="9"/>
        <v>0</v>
      </c>
      <c r="N76" s="194">
        <f>PPCL_NG!M76+PPCL_Spot!M76+GT_NG!M76+GT_Spot!M76+Bawana_NG!M76+Bawana_RLNG!M76+Bawana_Spot!M76</f>
        <v>-0.02</v>
      </c>
      <c r="O76" s="194">
        <f>PPCL_NG!T76+PPCL_Spot!T76+GT_NG!T76+GT_Spot!T76+Bawana_NG!T76+Bawana_RLNG!T76+Bawana_Spot!T76</f>
        <v>-2.2857142857142857E-2</v>
      </c>
      <c r="P76" s="195">
        <f t="shared" si="10"/>
        <v>2.8571428571428567E-3</v>
      </c>
      <c r="Q76" s="195">
        <f t="shared" si="11"/>
        <v>9.999999999999995E-3</v>
      </c>
    </row>
    <row r="77" spans="1:17">
      <c r="A77" s="34" t="s">
        <v>119</v>
      </c>
      <c r="B77" s="194">
        <f>PPCL_NG!I77+PPCL_Spot!I77+GT_NG!I77+GT_Spot!I77+Bawana_NG!I77+Bawana_RLNG!I77+Bawana_Spot!I77</f>
        <v>-0.03</v>
      </c>
      <c r="C77" s="194">
        <f>PPCL_NG!P77+PPCL_Spot!P77+GT_NG!P77+GT_Spot!P77+Bawana_NG!P77+Bawana_RLNG!P77+Bawana_Spot!P77</f>
        <v>-3.428571428571428E-2</v>
      </c>
      <c r="D77" s="195">
        <f t="shared" si="6"/>
        <v>4.2857142857142816E-3</v>
      </c>
      <c r="E77" s="194">
        <f>PPCL_NG!J77+PPCL_Spot!J77+GT_NG!J77+GT_Spot!J77+Bawana_NG!J77+Bawana_RLNG!J77+Bawana_Spot!J77</f>
        <v>-0.02</v>
      </c>
      <c r="F77" s="194">
        <f>PPCL_NG!Q77+PPCL_Spot!Q77+GT_NG!Q77+GT_Spot!Q77+Bawana_NG!Q77+Bawana_RLNG!Q77+Bawana_Spot!Q77</f>
        <v>-2.2857142857142857E-2</v>
      </c>
      <c r="G77" s="195">
        <f t="shared" si="7"/>
        <v>2.8571428571428567E-3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0</v>
      </c>
      <c r="L77" s="194">
        <f>PPCL_NG!S77+PPCL_Spot!S77+GT_NG!S77+GT_Spot!S77+Bawana_NG!S77+Bawana_RLNG!S77+Bawana_Spot!S77</f>
        <v>0</v>
      </c>
      <c r="M77" s="195">
        <f t="shared" si="9"/>
        <v>0</v>
      </c>
      <c r="N77" s="194">
        <f>PPCL_NG!M77+PPCL_Spot!M77+GT_NG!M77+GT_Spot!M77+Bawana_NG!M77+Bawana_RLNG!M77+Bawana_Spot!M77</f>
        <v>-0.02</v>
      </c>
      <c r="O77" s="194">
        <f>PPCL_NG!T77+PPCL_Spot!T77+GT_NG!T77+GT_Spot!T77+Bawana_NG!T77+Bawana_RLNG!T77+Bawana_Spot!T77</f>
        <v>-2.2857142857142857E-2</v>
      </c>
      <c r="P77" s="195">
        <f t="shared" si="10"/>
        <v>2.8571428571428567E-3</v>
      </c>
      <c r="Q77" s="195">
        <f t="shared" si="11"/>
        <v>9.999999999999995E-3</v>
      </c>
    </row>
    <row r="78" spans="1:17">
      <c r="A78" s="34" t="s">
        <v>120</v>
      </c>
      <c r="B78" s="194">
        <f>PPCL_NG!I78+PPCL_Spot!I78+GT_NG!I78+GT_Spot!I78+Bawana_NG!I78+Bawana_RLNG!I78+Bawana_Spot!I78</f>
        <v>-0.03</v>
      </c>
      <c r="C78" s="194">
        <f>PPCL_NG!P78+PPCL_Spot!P78+GT_NG!P78+GT_Spot!P78+Bawana_NG!P78+Bawana_RLNG!P78+Bawana_Spot!P78</f>
        <v>-3.428571428571428E-2</v>
      </c>
      <c r="D78" s="195">
        <f t="shared" si="6"/>
        <v>4.2857142857142816E-3</v>
      </c>
      <c r="E78" s="194">
        <f>PPCL_NG!J78+PPCL_Spot!J78+GT_NG!J78+GT_Spot!J78+Bawana_NG!J78+Bawana_RLNG!J78+Bawana_Spot!J78</f>
        <v>-0.02</v>
      </c>
      <c r="F78" s="194">
        <f>PPCL_NG!Q78+PPCL_Spot!Q78+GT_NG!Q78+GT_Spot!Q78+Bawana_NG!Q78+Bawana_RLNG!Q78+Bawana_Spot!Q78</f>
        <v>-2.2857142857142857E-2</v>
      </c>
      <c r="G78" s="195">
        <f t="shared" si="7"/>
        <v>2.8571428571428567E-3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0</v>
      </c>
      <c r="L78" s="194">
        <f>PPCL_NG!S78+PPCL_Spot!S78+GT_NG!S78+GT_Spot!S78+Bawana_NG!S78+Bawana_RLNG!S78+Bawana_Spot!S78</f>
        <v>0</v>
      </c>
      <c r="M78" s="195">
        <f t="shared" si="9"/>
        <v>0</v>
      </c>
      <c r="N78" s="194">
        <f>PPCL_NG!M78+PPCL_Spot!M78+GT_NG!M78+GT_Spot!M78+Bawana_NG!M78+Bawana_RLNG!M78+Bawana_Spot!M78</f>
        <v>-0.02</v>
      </c>
      <c r="O78" s="194">
        <f>PPCL_NG!T78+PPCL_Spot!T78+GT_NG!T78+GT_Spot!T78+Bawana_NG!T78+Bawana_RLNG!T78+Bawana_Spot!T78</f>
        <v>-2.2857142857142857E-2</v>
      </c>
      <c r="P78" s="195">
        <f t="shared" si="10"/>
        <v>2.8571428571428567E-3</v>
      </c>
      <c r="Q78" s="195">
        <f t="shared" si="11"/>
        <v>9.999999999999995E-3</v>
      </c>
    </row>
    <row r="79" spans="1:17">
      <c r="A79" s="34" t="s">
        <v>121</v>
      </c>
      <c r="B79" s="194">
        <f>PPCL_NG!I79+PPCL_Spot!I79+GT_NG!I79+GT_Spot!I79+Bawana_NG!I79+Bawana_RLNG!I79+Bawana_Spot!I79</f>
        <v>-0.03</v>
      </c>
      <c r="C79" s="194">
        <f>PPCL_NG!P79+PPCL_Spot!P79+GT_NG!P79+GT_Spot!P79+Bawana_NG!P79+Bawana_RLNG!P79+Bawana_Spot!P79</f>
        <v>-3.428571428571428E-2</v>
      </c>
      <c r="D79" s="195">
        <f t="shared" si="6"/>
        <v>4.2857142857142816E-3</v>
      </c>
      <c r="E79" s="194">
        <f>PPCL_NG!J79+PPCL_Spot!J79+GT_NG!J79+GT_Spot!J79+Bawana_NG!J79+Bawana_RLNG!J79+Bawana_Spot!J79</f>
        <v>-0.02</v>
      </c>
      <c r="F79" s="194">
        <f>PPCL_NG!Q79+PPCL_Spot!Q79+GT_NG!Q79+GT_Spot!Q79+Bawana_NG!Q79+Bawana_RLNG!Q79+Bawana_Spot!Q79</f>
        <v>-2.2857142857142857E-2</v>
      </c>
      <c r="G79" s="195">
        <f t="shared" si="7"/>
        <v>2.8571428571428567E-3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0</v>
      </c>
      <c r="L79" s="194">
        <f>PPCL_NG!S79+PPCL_Spot!S79+GT_NG!S79+GT_Spot!S79+Bawana_NG!S79+Bawana_RLNG!S79+Bawana_Spot!S79</f>
        <v>0</v>
      </c>
      <c r="M79" s="195">
        <f t="shared" si="9"/>
        <v>0</v>
      </c>
      <c r="N79" s="194">
        <f>PPCL_NG!M79+PPCL_Spot!M79+GT_NG!M79+GT_Spot!M79+Bawana_NG!M79+Bawana_RLNG!M79+Bawana_Spot!M79</f>
        <v>-0.02</v>
      </c>
      <c r="O79" s="194">
        <f>PPCL_NG!T79+PPCL_Spot!T79+GT_NG!T79+GT_Spot!T79+Bawana_NG!T79+Bawana_RLNG!T79+Bawana_Spot!T79</f>
        <v>-2.2857142857142857E-2</v>
      </c>
      <c r="P79" s="195">
        <f t="shared" si="10"/>
        <v>2.8571428571428567E-3</v>
      </c>
      <c r="Q79" s="195">
        <f t="shared" si="11"/>
        <v>9.999999999999995E-3</v>
      </c>
    </row>
    <row r="80" spans="1:17">
      <c r="A80" s="34" t="s">
        <v>122</v>
      </c>
      <c r="B80" s="194">
        <f>PPCL_NG!I80+PPCL_Spot!I80+GT_NG!I80+GT_Spot!I80+Bawana_NG!I80+Bawana_RLNG!I80+Bawana_Spot!I80</f>
        <v>-0.03</v>
      </c>
      <c r="C80" s="194">
        <f>PPCL_NG!P80+PPCL_Spot!P80+GT_NG!P80+GT_Spot!P80+Bawana_NG!P80+Bawana_RLNG!P80+Bawana_Spot!P80</f>
        <v>-3.428571428571428E-2</v>
      </c>
      <c r="D80" s="195">
        <f t="shared" si="6"/>
        <v>4.2857142857142816E-3</v>
      </c>
      <c r="E80" s="194">
        <f>PPCL_NG!J80+PPCL_Spot!J80+GT_NG!J80+GT_Spot!J80+Bawana_NG!J80+Bawana_RLNG!J80+Bawana_Spot!J80</f>
        <v>-0.02</v>
      </c>
      <c r="F80" s="194">
        <f>PPCL_NG!Q80+PPCL_Spot!Q80+GT_NG!Q80+GT_Spot!Q80+Bawana_NG!Q80+Bawana_RLNG!Q80+Bawana_Spot!Q80</f>
        <v>-2.2857142857142857E-2</v>
      </c>
      <c r="G80" s="195">
        <f t="shared" si="7"/>
        <v>2.8571428571428567E-3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0</v>
      </c>
      <c r="L80" s="194">
        <f>PPCL_NG!S80+PPCL_Spot!S80+GT_NG!S80+GT_Spot!S80+Bawana_NG!S80+Bawana_RLNG!S80+Bawana_Spot!S80</f>
        <v>0</v>
      </c>
      <c r="M80" s="195">
        <f t="shared" si="9"/>
        <v>0</v>
      </c>
      <c r="N80" s="194">
        <f>PPCL_NG!M80+PPCL_Spot!M80+GT_NG!M80+GT_Spot!M80+Bawana_NG!M80+Bawana_RLNG!M80+Bawana_Spot!M80</f>
        <v>-0.02</v>
      </c>
      <c r="O80" s="194">
        <f>PPCL_NG!T80+PPCL_Spot!T80+GT_NG!T80+GT_Spot!T80+Bawana_NG!T80+Bawana_RLNG!T80+Bawana_Spot!T80</f>
        <v>-2.2857142857142857E-2</v>
      </c>
      <c r="P80" s="195">
        <f t="shared" si="10"/>
        <v>2.8571428571428567E-3</v>
      </c>
      <c r="Q80" s="195">
        <f t="shared" si="11"/>
        <v>9.999999999999995E-3</v>
      </c>
    </row>
    <row r="81" spans="1:17">
      <c r="A81" s="34" t="s">
        <v>123</v>
      </c>
      <c r="B81" s="194">
        <f>PPCL_NG!I81+PPCL_Spot!I81+GT_NG!I81+GT_Spot!I81+Bawana_NG!I81+Bawana_RLNG!I81+Bawana_Spot!I81</f>
        <v>-0.03</v>
      </c>
      <c r="C81" s="194">
        <f>PPCL_NG!P81+PPCL_Spot!P81+GT_NG!P81+GT_Spot!P81+Bawana_NG!P81+Bawana_RLNG!P81+Bawana_Spot!P81</f>
        <v>-3.428571428571428E-2</v>
      </c>
      <c r="D81" s="195">
        <f t="shared" si="6"/>
        <v>4.2857142857142816E-3</v>
      </c>
      <c r="E81" s="194">
        <f>PPCL_NG!J81+PPCL_Spot!J81+GT_NG!J81+GT_Spot!J81+Bawana_NG!J81+Bawana_RLNG!J81+Bawana_Spot!J81</f>
        <v>-0.02</v>
      </c>
      <c r="F81" s="194">
        <f>PPCL_NG!Q81+PPCL_Spot!Q81+GT_NG!Q81+GT_Spot!Q81+Bawana_NG!Q81+Bawana_RLNG!Q81+Bawana_Spot!Q81</f>
        <v>-2.2857142857142857E-2</v>
      </c>
      <c r="G81" s="195">
        <f t="shared" si="7"/>
        <v>2.8571428571428567E-3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0</v>
      </c>
      <c r="L81" s="194">
        <f>PPCL_NG!S81+PPCL_Spot!S81+GT_NG!S81+GT_Spot!S81+Bawana_NG!S81+Bawana_RLNG!S81+Bawana_Spot!S81</f>
        <v>0</v>
      </c>
      <c r="M81" s="195">
        <f t="shared" si="9"/>
        <v>0</v>
      </c>
      <c r="N81" s="194">
        <f>PPCL_NG!M81+PPCL_Spot!M81+GT_NG!M81+GT_Spot!M81+Bawana_NG!M81+Bawana_RLNG!M81+Bawana_Spot!M81</f>
        <v>-0.02</v>
      </c>
      <c r="O81" s="194">
        <f>PPCL_NG!T81+PPCL_Spot!T81+GT_NG!T81+GT_Spot!T81+Bawana_NG!T81+Bawana_RLNG!T81+Bawana_Spot!T81</f>
        <v>-2.2857142857142857E-2</v>
      </c>
      <c r="P81" s="195">
        <f t="shared" si="10"/>
        <v>2.8571428571428567E-3</v>
      </c>
      <c r="Q81" s="195">
        <f t="shared" si="11"/>
        <v>9.999999999999995E-3</v>
      </c>
    </row>
    <row r="82" spans="1:17">
      <c r="A82" s="34" t="s">
        <v>124</v>
      </c>
      <c r="B82" s="194">
        <f>PPCL_NG!I82+PPCL_Spot!I82+GT_NG!I82+GT_Spot!I82+Bawana_NG!I82+Bawana_RLNG!I82+Bawana_Spot!I82</f>
        <v>-0.03</v>
      </c>
      <c r="C82" s="194">
        <f>PPCL_NG!P82+PPCL_Spot!P82+GT_NG!P82+GT_Spot!P82+Bawana_NG!P82+Bawana_RLNG!P82+Bawana_Spot!P82</f>
        <v>-3.428571428571428E-2</v>
      </c>
      <c r="D82" s="195">
        <f t="shared" si="6"/>
        <v>4.2857142857142816E-3</v>
      </c>
      <c r="E82" s="194">
        <f>PPCL_NG!J82+PPCL_Spot!J82+GT_NG!J82+GT_Spot!J82+Bawana_NG!J82+Bawana_RLNG!J82+Bawana_Spot!J82</f>
        <v>-0.02</v>
      </c>
      <c r="F82" s="194">
        <f>PPCL_NG!Q82+PPCL_Spot!Q82+GT_NG!Q82+GT_Spot!Q82+Bawana_NG!Q82+Bawana_RLNG!Q82+Bawana_Spot!Q82</f>
        <v>-2.2857142857142857E-2</v>
      </c>
      <c r="G82" s="195">
        <f t="shared" si="7"/>
        <v>2.8571428571428567E-3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0</v>
      </c>
      <c r="L82" s="194">
        <f>PPCL_NG!S82+PPCL_Spot!S82+GT_NG!S82+GT_Spot!S82+Bawana_NG!S82+Bawana_RLNG!S82+Bawana_Spot!S82</f>
        <v>0</v>
      </c>
      <c r="M82" s="195">
        <f t="shared" si="9"/>
        <v>0</v>
      </c>
      <c r="N82" s="194">
        <f>PPCL_NG!M82+PPCL_Spot!M82+GT_NG!M82+GT_Spot!M82+Bawana_NG!M82+Bawana_RLNG!M82+Bawana_Spot!M82</f>
        <v>-0.02</v>
      </c>
      <c r="O82" s="194">
        <f>PPCL_NG!T82+PPCL_Spot!T82+GT_NG!T82+GT_Spot!T82+Bawana_NG!T82+Bawana_RLNG!T82+Bawana_Spot!T82</f>
        <v>-2.2857142857142857E-2</v>
      </c>
      <c r="P82" s="195">
        <f t="shared" si="10"/>
        <v>2.8571428571428567E-3</v>
      </c>
      <c r="Q82" s="195">
        <f t="shared" si="11"/>
        <v>9.999999999999995E-3</v>
      </c>
    </row>
    <row r="83" spans="1:17">
      <c r="A83" s="34" t="s">
        <v>125</v>
      </c>
      <c r="B83" s="194">
        <f>PPCL_NG!I83+PPCL_Spot!I83+GT_NG!I83+GT_Spot!I83+Bawana_NG!I83+Bawana_RLNG!I83+Bawana_Spot!I83</f>
        <v>-0.03</v>
      </c>
      <c r="C83" s="194">
        <f>PPCL_NG!P83+PPCL_Spot!P83+GT_NG!P83+GT_Spot!P83+Bawana_NG!P83+Bawana_RLNG!P83+Bawana_Spot!P83</f>
        <v>-3.428571428571428E-2</v>
      </c>
      <c r="D83" s="195">
        <f t="shared" si="6"/>
        <v>4.2857142857142816E-3</v>
      </c>
      <c r="E83" s="194">
        <f>PPCL_NG!J83+PPCL_Spot!J83+GT_NG!J83+GT_Spot!J83+Bawana_NG!J83+Bawana_RLNG!J83+Bawana_Spot!J83</f>
        <v>-0.02</v>
      </c>
      <c r="F83" s="194">
        <f>PPCL_NG!Q83+PPCL_Spot!Q83+GT_NG!Q83+GT_Spot!Q83+Bawana_NG!Q83+Bawana_RLNG!Q83+Bawana_Spot!Q83</f>
        <v>-2.2857142857142857E-2</v>
      </c>
      <c r="G83" s="195">
        <f t="shared" si="7"/>
        <v>2.8571428571428567E-3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0</v>
      </c>
      <c r="L83" s="194">
        <f>PPCL_NG!S83+PPCL_Spot!S83+GT_NG!S83+GT_Spot!S83+Bawana_NG!S83+Bawana_RLNG!S83+Bawana_Spot!S83</f>
        <v>0</v>
      </c>
      <c r="M83" s="195">
        <f t="shared" si="9"/>
        <v>0</v>
      </c>
      <c r="N83" s="194">
        <f>PPCL_NG!M83+PPCL_Spot!M83+GT_NG!M83+GT_Spot!M83+Bawana_NG!M83+Bawana_RLNG!M83+Bawana_Spot!M83</f>
        <v>-0.02</v>
      </c>
      <c r="O83" s="194">
        <f>PPCL_NG!T83+PPCL_Spot!T83+GT_NG!T83+GT_Spot!T83+Bawana_NG!T83+Bawana_RLNG!T83+Bawana_Spot!T83</f>
        <v>-2.2857142857142857E-2</v>
      </c>
      <c r="P83" s="195">
        <f t="shared" si="10"/>
        <v>2.8571428571428567E-3</v>
      </c>
      <c r="Q83" s="195">
        <f t="shared" si="11"/>
        <v>9.999999999999995E-3</v>
      </c>
    </row>
    <row r="84" spans="1:17">
      <c r="A84" s="34" t="s">
        <v>126</v>
      </c>
      <c r="B84" s="194">
        <f>PPCL_NG!I84+PPCL_Spot!I84+GT_NG!I84+GT_Spot!I84+Bawana_NG!I84+Bawana_RLNG!I84+Bawana_Spot!I84</f>
        <v>-0.03</v>
      </c>
      <c r="C84" s="194">
        <f>PPCL_NG!P84+PPCL_Spot!P84+GT_NG!P84+GT_Spot!P84+Bawana_NG!P84+Bawana_RLNG!P84+Bawana_Spot!P84</f>
        <v>-3.428571428571428E-2</v>
      </c>
      <c r="D84" s="195">
        <f t="shared" si="6"/>
        <v>4.2857142857142816E-3</v>
      </c>
      <c r="E84" s="194">
        <f>PPCL_NG!J84+PPCL_Spot!J84+GT_NG!J84+GT_Spot!J84+Bawana_NG!J84+Bawana_RLNG!J84+Bawana_Spot!J84</f>
        <v>-0.02</v>
      </c>
      <c r="F84" s="194">
        <f>PPCL_NG!Q84+PPCL_Spot!Q84+GT_NG!Q84+GT_Spot!Q84+Bawana_NG!Q84+Bawana_RLNG!Q84+Bawana_Spot!Q84</f>
        <v>-2.2857142857142857E-2</v>
      </c>
      <c r="G84" s="195">
        <f t="shared" si="7"/>
        <v>2.8571428571428567E-3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0</v>
      </c>
      <c r="L84" s="194">
        <f>PPCL_NG!S84+PPCL_Spot!S84+GT_NG!S84+GT_Spot!S84+Bawana_NG!S84+Bawana_RLNG!S84+Bawana_Spot!S84</f>
        <v>0</v>
      </c>
      <c r="M84" s="195">
        <f t="shared" si="9"/>
        <v>0</v>
      </c>
      <c r="N84" s="194">
        <f>PPCL_NG!M84+PPCL_Spot!M84+GT_NG!M84+GT_Spot!M84+Bawana_NG!M84+Bawana_RLNG!M84+Bawana_Spot!M84</f>
        <v>-0.02</v>
      </c>
      <c r="O84" s="194">
        <f>PPCL_NG!T84+PPCL_Spot!T84+GT_NG!T84+GT_Spot!T84+Bawana_NG!T84+Bawana_RLNG!T84+Bawana_Spot!T84</f>
        <v>-2.2857142857142857E-2</v>
      </c>
      <c r="P84" s="195">
        <f t="shared" si="10"/>
        <v>2.8571428571428567E-3</v>
      </c>
      <c r="Q84" s="195">
        <f t="shared" si="11"/>
        <v>9.999999999999995E-3</v>
      </c>
    </row>
    <row r="85" spans="1:17">
      <c r="A85" s="34" t="s">
        <v>127</v>
      </c>
      <c r="B85" s="194">
        <f>PPCL_NG!I85+PPCL_Spot!I85+GT_NG!I85+GT_Spot!I85+Bawana_NG!I85+Bawana_RLNG!I85+Bawana_Spot!I85</f>
        <v>-0.03</v>
      </c>
      <c r="C85" s="194">
        <f>PPCL_NG!P85+PPCL_Spot!P85+GT_NG!P85+GT_Spot!P85+Bawana_NG!P85+Bawana_RLNG!P85+Bawana_Spot!P85</f>
        <v>-3.428571428571428E-2</v>
      </c>
      <c r="D85" s="195">
        <f t="shared" si="6"/>
        <v>4.2857142857142816E-3</v>
      </c>
      <c r="E85" s="194">
        <f>PPCL_NG!J85+PPCL_Spot!J85+GT_NG!J85+GT_Spot!J85+Bawana_NG!J85+Bawana_RLNG!J85+Bawana_Spot!J85</f>
        <v>-0.02</v>
      </c>
      <c r="F85" s="194">
        <f>PPCL_NG!Q85+PPCL_Spot!Q85+GT_NG!Q85+GT_Spot!Q85+Bawana_NG!Q85+Bawana_RLNG!Q85+Bawana_Spot!Q85</f>
        <v>-2.2857142857142857E-2</v>
      </c>
      <c r="G85" s="195">
        <f t="shared" si="7"/>
        <v>2.8571428571428567E-3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0</v>
      </c>
      <c r="L85" s="194">
        <f>PPCL_NG!S85+PPCL_Spot!S85+GT_NG!S85+GT_Spot!S85+Bawana_NG!S85+Bawana_RLNG!S85+Bawana_Spot!S85</f>
        <v>0</v>
      </c>
      <c r="M85" s="195">
        <f t="shared" si="9"/>
        <v>0</v>
      </c>
      <c r="N85" s="194">
        <f>PPCL_NG!M85+PPCL_Spot!M85+GT_NG!M85+GT_Spot!M85+Bawana_NG!M85+Bawana_RLNG!M85+Bawana_Spot!M85</f>
        <v>-0.02</v>
      </c>
      <c r="O85" s="194">
        <f>PPCL_NG!T85+PPCL_Spot!T85+GT_NG!T85+GT_Spot!T85+Bawana_NG!T85+Bawana_RLNG!T85+Bawana_Spot!T85</f>
        <v>-2.2857142857142857E-2</v>
      </c>
      <c r="P85" s="195">
        <f t="shared" si="10"/>
        <v>2.8571428571428567E-3</v>
      </c>
      <c r="Q85" s="195">
        <f t="shared" si="11"/>
        <v>9.999999999999995E-3</v>
      </c>
    </row>
    <row r="86" spans="1:17">
      <c r="A86" s="34" t="s">
        <v>128</v>
      </c>
      <c r="B86" s="194">
        <f>PPCL_NG!I86+PPCL_Spot!I86+GT_NG!I86+GT_Spot!I86+Bawana_NG!I86+Bawana_RLNG!I86+Bawana_Spot!I86</f>
        <v>-0.03</v>
      </c>
      <c r="C86" s="194">
        <f>PPCL_NG!P86+PPCL_Spot!P86+GT_NG!P86+GT_Spot!P86+Bawana_NG!P86+Bawana_RLNG!P86+Bawana_Spot!P86</f>
        <v>-3.428571428571428E-2</v>
      </c>
      <c r="D86" s="195">
        <f t="shared" si="6"/>
        <v>4.2857142857142816E-3</v>
      </c>
      <c r="E86" s="194">
        <f>PPCL_NG!J86+PPCL_Spot!J86+GT_NG!J86+GT_Spot!J86+Bawana_NG!J86+Bawana_RLNG!J86+Bawana_Spot!J86</f>
        <v>-0.02</v>
      </c>
      <c r="F86" s="194">
        <f>PPCL_NG!Q86+PPCL_Spot!Q86+GT_NG!Q86+GT_Spot!Q86+Bawana_NG!Q86+Bawana_RLNG!Q86+Bawana_Spot!Q86</f>
        <v>-2.2857142857142857E-2</v>
      </c>
      <c r="G86" s="195">
        <f t="shared" si="7"/>
        <v>2.8571428571428567E-3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0</v>
      </c>
      <c r="L86" s="194">
        <f>PPCL_NG!S86+PPCL_Spot!S86+GT_NG!S86+GT_Spot!S86+Bawana_NG!S86+Bawana_RLNG!S86+Bawana_Spot!S86</f>
        <v>0</v>
      </c>
      <c r="M86" s="195">
        <f t="shared" si="9"/>
        <v>0</v>
      </c>
      <c r="N86" s="194">
        <f>PPCL_NG!M86+PPCL_Spot!M86+GT_NG!M86+GT_Spot!M86+Bawana_NG!M86+Bawana_RLNG!M86+Bawana_Spot!M86</f>
        <v>-0.02</v>
      </c>
      <c r="O86" s="194">
        <f>PPCL_NG!T86+PPCL_Spot!T86+GT_NG!T86+GT_Spot!T86+Bawana_NG!T86+Bawana_RLNG!T86+Bawana_Spot!T86</f>
        <v>-2.2857142857142857E-2</v>
      </c>
      <c r="P86" s="195">
        <f t="shared" si="10"/>
        <v>2.8571428571428567E-3</v>
      </c>
      <c r="Q86" s="195">
        <f t="shared" si="11"/>
        <v>9.999999999999995E-3</v>
      </c>
    </row>
    <row r="87" spans="1:17">
      <c r="A87" s="34" t="s">
        <v>129</v>
      </c>
      <c r="B87" s="194">
        <f>PPCL_NG!I87+PPCL_Spot!I87+GT_NG!I87+GT_Spot!I87+Bawana_NG!I87+Bawana_RLNG!I87+Bawana_Spot!I87</f>
        <v>-0.03</v>
      </c>
      <c r="C87" s="194">
        <f>PPCL_NG!P87+PPCL_Spot!P87+GT_NG!P87+GT_Spot!P87+Bawana_NG!P87+Bawana_RLNG!P87+Bawana_Spot!P87</f>
        <v>-3.428571428571428E-2</v>
      </c>
      <c r="D87" s="195">
        <f t="shared" si="6"/>
        <v>4.2857142857142816E-3</v>
      </c>
      <c r="E87" s="194">
        <f>PPCL_NG!J87+PPCL_Spot!J87+GT_NG!J87+GT_Spot!J87+Bawana_NG!J87+Bawana_RLNG!J87+Bawana_Spot!J87</f>
        <v>-0.02</v>
      </c>
      <c r="F87" s="194">
        <f>PPCL_NG!Q87+PPCL_Spot!Q87+GT_NG!Q87+GT_Spot!Q87+Bawana_NG!Q87+Bawana_RLNG!Q87+Bawana_Spot!Q87</f>
        <v>-2.2857142857142857E-2</v>
      </c>
      <c r="G87" s="195">
        <f t="shared" si="7"/>
        <v>2.8571428571428567E-3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0</v>
      </c>
      <c r="L87" s="194">
        <f>PPCL_NG!S87+PPCL_Spot!S87+GT_NG!S87+GT_Spot!S87+Bawana_NG!S87+Bawana_RLNG!S87+Bawana_Spot!S87</f>
        <v>0</v>
      </c>
      <c r="M87" s="195">
        <f t="shared" si="9"/>
        <v>0</v>
      </c>
      <c r="N87" s="194">
        <f>PPCL_NG!M87+PPCL_Spot!M87+GT_NG!M87+GT_Spot!M87+Bawana_NG!M87+Bawana_RLNG!M87+Bawana_Spot!M87</f>
        <v>-0.02</v>
      </c>
      <c r="O87" s="194">
        <f>PPCL_NG!T87+PPCL_Spot!T87+GT_NG!T87+GT_Spot!T87+Bawana_NG!T87+Bawana_RLNG!T87+Bawana_Spot!T87</f>
        <v>-2.2857142857142857E-2</v>
      </c>
      <c r="P87" s="195">
        <f t="shared" si="10"/>
        <v>2.8571428571428567E-3</v>
      </c>
      <c r="Q87" s="195">
        <f t="shared" si="11"/>
        <v>9.999999999999995E-3</v>
      </c>
    </row>
    <row r="88" spans="1:17">
      <c r="A88" s="34" t="s">
        <v>130</v>
      </c>
      <c r="B88" s="194">
        <f>PPCL_NG!I88+PPCL_Spot!I88+GT_NG!I88+GT_Spot!I88+Bawana_NG!I88+Bawana_RLNG!I88+Bawana_Spot!I88</f>
        <v>-0.03</v>
      </c>
      <c r="C88" s="194">
        <f>PPCL_NG!P88+PPCL_Spot!P88+GT_NG!P88+GT_Spot!P88+Bawana_NG!P88+Bawana_RLNG!P88+Bawana_Spot!P88</f>
        <v>-3.428571428571428E-2</v>
      </c>
      <c r="D88" s="195">
        <f t="shared" si="6"/>
        <v>4.2857142857142816E-3</v>
      </c>
      <c r="E88" s="194">
        <f>PPCL_NG!J88+PPCL_Spot!J88+GT_NG!J88+GT_Spot!J88+Bawana_NG!J88+Bawana_RLNG!J88+Bawana_Spot!J88</f>
        <v>-0.02</v>
      </c>
      <c r="F88" s="194">
        <f>PPCL_NG!Q88+PPCL_Spot!Q88+GT_NG!Q88+GT_Spot!Q88+Bawana_NG!Q88+Bawana_RLNG!Q88+Bawana_Spot!Q88</f>
        <v>-2.2857142857142857E-2</v>
      </c>
      <c r="G88" s="195">
        <f t="shared" si="7"/>
        <v>2.8571428571428567E-3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0</v>
      </c>
      <c r="L88" s="194">
        <f>PPCL_NG!S88+PPCL_Spot!S88+GT_NG!S88+GT_Spot!S88+Bawana_NG!S88+Bawana_RLNG!S88+Bawana_Spot!S88</f>
        <v>0</v>
      </c>
      <c r="M88" s="195">
        <f t="shared" si="9"/>
        <v>0</v>
      </c>
      <c r="N88" s="194">
        <f>PPCL_NG!M88+PPCL_Spot!M88+GT_NG!M88+GT_Spot!M88+Bawana_NG!M88+Bawana_RLNG!M88+Bawana_Spot!M88</f>
        <v>-0.02</v>
      </c>
      <c r="O88" s="194">
        <f>PPCL_NG!T88+PPCL_Spot!T88+GT_NG!T88+GT_Spot!T88+Bawana_NG!T88+Bawana_RLNG!T88+Bawana_Spot!T88</f>
        <v>-2.2857142857142857E-2</v>
      </c>
      <c r="P88" s="195">
        <f t="shared" si="10"/>
        <v>2.8571428571428567E-3</v>
      </c>
      <c r="Q88" s="195">
        <f t="shared" si="11"/>
        <v>9.999999999999995E-3</v>
      </c>
    </row>
    <row r="89" spans="1:17">
      <c r="A89" s="34" t="s">
        <v>131</v>
      </c>
      <c r="B89" s="194">
        <f>PPCL_NG!I89+PPCL_Spot!I89+GT_NG!I89+GT_Spot!I89+Bawana_NG!I89+Bawana_RLNG!I89+Bawana_Spot!I89</f>
        <v>-0.03</v>
      </c>
      <c r="C89" s="194">
        <f>PPCL_NG!P89+PPCL_Spot!P89+GT_NG!P89+GT_Spot!P89+Bawana_NG!P89+Bawana_RLNG!P89+Bawana_Spot!P89</f>
        <v>-3.428571428571428E-2</v>
      </c>
      <c r="D89" s="195">
        <f t="shared" si="6"/>
        <v>4.2857142857142816E-3</v>
      </c>
      <c r="E89" s="194">
        <f>PPCL_NG!J89+PPCL_Spot!J89+GT_NG!J89+GT_Spot!J89+Bawana_NG!J89+Bawana_RLNG!J89+Bawana_Spot!J89</f>
        <v>-0.02</v>
      </c>
      <c r="F89" s="194">
        <f>PPCL_NG!Q89+PPCL_Spot!Q89+GT_NG!Q89+GT_Spot!Q89+Bawana_NG!Q89+Bawana_RLNG!Q89+Bawana_Spot!Q89</f>
        <v>-2.2857142857142857E-2</v>
      </c>
      <c r="G89" s="195">
        <f t="shared" si="7"/>
        <v>2.8571428571428567E-3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0</v>
      </c>
      <c r="L89" s="194">
        <f>PPCL_NG!S89+PPCL_Spot!S89+GT_NG!S89+GT_Spot!S89+Bawana_NG!S89+Bawana_RLNG!S89+Bawana_Spot!S89</f>
        <v>0</v>
      </c>
      <c r="M89" s="195">
        <f t="shared" si="9"/>
        <v>0</v>
      </c>
      <c r="N89" s="194">
        <f>PPCL_NG!M89+PPCL_Spot!M89+GT_NG!M89+GT_Spot!M89+Bawana_NG!M89+Bawana_RLNG!M89+Bawana_Spot!M89</f>
        <v>-0.02</v>
      </c>
      <c r="O89" s="194">
        <f>PPCL_NG!T89+PPCL_Spot!T89+GT_NG!T89+GT_Spot!T89+Bawana_NG!T89+Bawana_RLNG!T89+Bawana_Spot!T89</f>
        <v>-2.2857142857142857E-2</v>
      </c>
      <c r="P89" s="195">
        <f t="shared" si="10"/>
        <v>2.8571428571428567E-3</v>
      </c>
      <c r="Q89" s="195">
        <f t="shared" si="11"/>
        <v>9.999999999999995E-3</v>
      </c>
    </row>
    <row r="90" spans="1:17">
      <c r="A90" s="34" t="s">
        <v>132</v>
      </c>
      <c r="B90" s="194">
        <f>PPCL_NG!I90+PPCL_Spot!I90+GT_NG!I90+GT_Spot!I90+Bawana_NG!I90+Bawana_RLNG!I90+Bawana_Spot!I90</f>
        <v>-0.03</v>
      </c>
      <c r="C90" s="194">
        <f>PPCL_NG!P90+PPCL_Spot!P90+GT_NG!P90+GT_Spot!P90+Bawana_NG!P90+Bawana_RLNG!P90+Bawana_Spot!P90</f>
        <v>-3.428571428571428E-2</v>
      </c>
      <c r="D90" s="195">
        <f t="shared" si="6"/>
        <v>4.2857142857142816E-3</v>
      </c>
      <c r="E90" s="194">
        <f>PPCL_NG!J90+PPCL_Spot!J90+GT_NG!J90+GT_Spot!J90+Bawana_NG!J90+Bawana_RLNG!J90+Bawana_Spot!J90</f>
        <v>-0.02</v>
      </c>
      <c r="F90" s="194">
        <f>PPCL_NG!Q90+PPCL_Spot!Q90+GT_NG!Q90+GT_Spot!Q90+Bawana_NG!Q90+Bawana_RLNG!Q90+Bawana_Spot!Q90</f>
        <v>-2.2857142857142857E-2</v>
      </c>
      <c r="G90" s="195">
        <f t="shared" si="7"/>
        <v>2.8571428571428567E-3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0</v>
      </c>
      <c r="L90" s="194">
        <f>PPCL_NG!S90+PPCL_Spot!S90+GT_NG!S90+GT_Spot!S90+Bawana_NG!S90+Bawana_RLNG!S90+Bawana_Spot!S90</f>
        <v>0</v>
      </c>
      <c r="M90" s="195">
        <f t="shared" si="9"/>
        <v>0</v>
      </c>
      <c r="N90" s="194">
        <f>PPCL_NG!M90+PPCL_Spot!M90+GT_NG!M90+GT_Spot!M90+Bawana_NG!M90+Bawana_RLNG!M90+Bawana_Spot!M90</f>
        <v>-0.02</v>
      </c>
      <c r="O90" s="194">
        <f>PPCL_NG!T90+PPCL_Spot!T90+GT_NG!T90+GT_Spot!T90+Bawana_NG!T90+Bawana_RLNG!T90+Bawana_Spot!T90</f>
        <v>-2.2857142857142857E-2</v>
      </c>
      <c r="P90" s="195">
        <f t="shared" si="10"/>
        <v>2.8571428571428567E-3</v>
      </c>
      <c r="Q90" s="195">
        <f t="shared" si="11"/>
        <v>9.999999999999995E-3</v>
      </c>
    </row>
    <row r="91" spans="1:17">
      <c r="A91" s="34" t="s">
        <v>133</v>
      </c>
      <c r="B91" s="194">
        <f>PPCL_NG!I91+PPCL_Spot!I91+GT_NG!I91+GT_Spot!I91+Bawana_NG!I91+Bawana_RLNG!I91+Bawana_Spot!I91</f>
        <v>-0.03</v>
      </c>
      <c r="C91" s="194">
        <f>PPCL_NG!P91+PPCL_Spot!P91+GT_NG!P91+GT_Spot!P91+Bawana_NG!P91+Bawana_RLNG!P91+Bawana_Spot!P91</f>
        <v>-3.428571428571428E-2</v>
      </c>
      <c r="D91" s="195">
        <f t="shared" si="6"/>
        <v>4.2857142857142816E-3</v>
      </c>
      <c r="E91" s="194">
        <f>PPCL_NG!J91+PPCL_Spot!J91+GT_NG!J91+GT_Spot!J91+Bawana_NG!J91+Bawana_RLNG!J91+Bawana_Spot!J91</f>
        <v>-0.02</v>
      </c>
      <c r="F91" s="194">
        <f>PPCL_NG!Q91+PPCL_Spot!Q91+GT_NG!Q91+GT_Spot!Q91+Bawana_NG!Q91+Bawana_RLNG!Q91+Bawana_Spot!Q91</f>
        <v>-2.2857142857142857E-2</v>
      </c>
      <c r="G91" s="195">
        <f t="shared" si="7"/>
        <v>2.8571428571428567E-3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0</v>
      </c>
      <c r="L91" s="194">
        <f>PPCL_NG!S91+PPCL_Spot!S91+GT_NG!S91+GT_Spot!S91+Bawana_NG!S91+Bawana_RLNG!S91+Bawana_Spot!S91</f>
        <v>0</v>
      </c>
      <c r="M91" s="195">
        <f t="shared" si="9"/>
        <v>0</v>
      </c>
      <c r="N91" s="194">
        <f>PPCL_NG!M91+PPCL_Spot!M91+GT_NG!M91+GT_Spot!M91+Bawana_NG!M91+Bawana_RLNG!M91+Bawana_Spot!M91</f>
        <v>-0.02</v>
      </c>
      <c r="O91" s="194">
        <f>PPCL_NG!T91+PPCL_Spot!T91+GT_NG!T91+GT_Spot!T91+Bawana_NG!T91+Bawana_RLNG!T91+Bawana_Spot!T91</f>
        <v>-2.2857142857142857E-2</v>
      </c>
      <c r="P91" s="195">
        <f t="shared" si="10"/>
        <v>2.8571428571428567E-3</v>
      </c>
      <c r="Q91" s="195">
        <f t="shared" si="11"/>
        <v>9.999999999999995E-3</v>
      </c>
    </row>
    <row r="92" spans="1:17">
      <c r="A92" s="34" t="s">
        <v>134</v>
      </c>
      <c r="B92" s="194">
        <f>PPCL_NG!I92+PPCL_Spot!I92+GT_NG!I92+GT_Spot!I92+Bawana_NG!I92+Bawana_RLNG!I92+Bawana_Spot!I92</f>
        <v>-0.03</v>
      </c>
      <c r="C92" s="194">
        <f>PPCL_NG!P92+PPCL_Spot!P92+GT_NG!P92+GT_Spot!P92+Bawana_NG!P92+Bawana_RLNG!P92+Bawana_Spot!P92</f>
        <v>-3.428571428571428E-2</v>
      </c>
      <c r="D92" s="195">
        <f t="shared" si="6"/>
        <v>4.2857142857142816E-3</v>
      </c>
      <c r="E92" s="194">
        <f>PPCL_NG!J92+PPCL_Spot!J92+GT_NG!J92+GT_Spot!J92+Bawana_NG!J92+Bawana_RLNG!J92+Bawana_Spot!J92</f>
        <v>-0.02</v>
      </c>
      <c r="F92" s="194">
        <f>PPCL_NG!Q92+PPCL_Spot!Q92+GT_NG!Q92+GT_Spot!Q92+Bawana_NG!Q92+Bawana_RLNG!Q92+Bawana_Spot!Q92</f>
        <v>-2.2857142857142857E-2</v>
      </c>
      <c r="G92" s="195">
        <f t="shared" si="7"/>
        <v>2.8571428571428567E-3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0</v>
      </c>
      <c r="L92" s="194">
        <f>PPCL_NG!S92+PPCL_Spot!S92+GT_NG!S92+GT_Spot!S92+Bawana_NG!S92+Bawana_RLNG!S92+Bawana_Spot!S92</f>
        <v>0</v>
      </c>
      <c r="M92" s="195">
        <f t="shared" si="9"/>
        <v>0</v>
      </c>
      <c r="N92" s="194">
        <f>PPCL_NG!M92+PPCL_Spot!M92+GT_NG!M92+GT_Spot!M92+Bawana_NG!M92+Bawana_RLNG!M92+Bawana_Spot!M92</f>
        <v>-0.02</v>
      </c>
      <c r="O92" s="194">
        <f>PPCL_NG!T92+PPCL_Spot!T92+GT_NG!T92+GT_Spot!T92+Bawana_NG!T92+Bawana_RLNG!T92+Bawana_Spot!T92</f>
        <v>-2.2857142857142857E-2</v>
      </c>
      <c r="P92" s="195">
        <f t="shared" si="10"/>
        <v>2.8571428571428567E-3</v>
      </c>
      <c r="Q92" s="195">
        <f t="shared" si="11"/>
        <v>9.999999999999995E-3</v>
      </c>
    </row>
    <row r="93" spans="1:17">
      <c r="A93" s="34" t="s">
        <v>135</v>
      </c>
      <c r="B93" s="194">
        <f>PPCL_NG!I93+PPCL_Spot!I93+GT_NG!I93+GT_Spot!I93+Bawana_NG!I93+Bawana_RLNG!I93+Bawana_Spot!I93</f>
        <v>-0.02</v>
      </c>
      <c r="C93" s="194">
        <f>PPCL_NG!P93+PPCL_Spot!P93+GT_NG!P93+GT_Spot!P93+Bawana_NG!P93+Bawana_RLNG!P93+Bawana_Spot!P93</f>
        <v>-0.02</v>
      </c>
      <c r="D93" s="195">
        <f t="shared" si="6"/>
        <v>0</v>
      </c>
      <c r="E93" s="194">
        <f>PPCL_NG!J93+PPCL_Spot!J93+GT_NG!J93+GT_Spot!J93+Bawana_NG!J93+Bawana_RLNG!J93+Bawana_Spot!J93</f>
        <v>-0.01</v>
      </c>
      <c r="F93" s="194">
        <f>PPCL_NG!Q93+PPCL_Spot!Q93+GT_NG!Q93+GT_Spot!Q93+Bawana_NG!Q93+Bawana_RLNG!Q93+Bawana_Spot!Q93</f>
        <v>-0.01</v>
      </c>
      <c r="G93" s="195">
        <f t="shared" si="7"/>
        <v>0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0</v>
      </c>
      <c r="L93" s="194">
        <f>PPCL_NG!S93+PPCL_Spot!S93+GT_NG!S93+GT_Spot!S93+Bawana_NG!S93+Bawana_RLNG!S93+Bawana_Spot!S93</f>
        <v>0</v>
      </c>
      <c r="M93" s="195">
        <f t="shared" si="9"/>
        <v>0</v>
      </c>
      <c r="N93" s="194">
        <f>PPCL_NG!M93+PPCL_Spot!M93+GT_NG!M93+GT_Spot!M93+Bawana_NG!M93+Bawana_RLNG!M93+Bawana_Spot!M93</f>
        <v>-0.01</v>
      </c>
      <c r="O93" s="194">
        <f>PPCL_NG!T93+PPCL_Spot!T93+GT_NG!T93+GT_Spot!T93+Bawana_NG!T93+Bawana_RLNG!T93+Bawana_Spot!T93</f>
        <v>-0.01</v>
      </c>
      <c r="P93" s="195">
        <f t="shared" si="10"/>
        <v>0</v>
      </c>
      <c r="Q93" s="195">
        <f t="shared" si="11"/>
        <v>0</v>
      </c>
    </row>
    <row r="94" spans="1:17">
      <c r="A94" s="34" t="s">
        <v>136</v>
      </c>
      <c r="B94" s="194">
        <f>PPCL_NG!I94+PPCL_Spot!I94+GT_NG!I94+GT_Spot!I94+Bawana_NG!I94+Bawana_RLNG!I94+Bawana_Spot!I94</f>
        <v>-0.02</v>
      </c>
      <c r="C94" s="194">
        <f>PPCL_NG!P94+PPCL_Spot!P94+GT_NG!P94+GT_Spot!P94+Bawana_NG!P94+Bawana_RLNG!P94+Bawana_Spot!P94</f>
        <v>-0.02</v>
      </c>
      <c r="D94" s="195">
        <f t="shared" si="6"/>
        <v>0</v>
      </c>
      <c r="E94" s="194">
        <f>PPCL_NG!J94+PPCL_Spot!J94+GT_NG!J94+GT_Spot!J94+Bawana_NG!J94+Bawana_RLNG!J94+Bawana_Spot!J94</f>
        <v>-0.01</v>
      </c>
      <c r="F94" s="194">
        <f>PPCL_NG!Q94+PPCL_Spot!Q94+GT_NG!Q94+GT_Spot!Q94+Bawana_NG!Q94+Bawana_RLNG!Q94+Bawana_Spot!Q94</f>
        <v>-0.01</v>
      </c>
      <c r="G94" s="195">
        <f t="shared" si="7"/>
        <v>0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0</v>
      </c>
      <c r="L94" s="194">
        <f>PPCL_NG!S94+PPCL_Spot!S94+GT_NG!S94+GT_Spot!S94+Bawana_NG!S94+Bawana_RLNG!S94+Bawana_Spot!S94</f>
        <v>0</v>
      </c>
      <c r="M94" s="195">
        <f t="shared" si="9"/>
        <v>0</v>
      </c>
      <c r="N94" s="194">
        <f>PPCL_NG!M94+PPCL_Spot!M94+GT_NG!M94+GT_Spot!M94+Bawana_NG!M94+Bawana_RLNG!M94+Bawana_Spot!M94</f>
        <v>-0.01</v>
      </c>
      <c r="O94" s="194">
        <f>PPCL_NG!T94+PPCL_Spot!T94+GT_NG!T94+GT_Spot!T94+Bawana_NG!T94+Bawana_RLNG!T94+Bawana_Spot!T94</f>
        <v>-0.01</v>
      </c>
      <c r="P94" s="195">
        <f t="shared" si="10"/>
        <v>0</v>
      </c>
      <c r="Q94" s="195">
        <f t="shared" si="11"/>
        <v>0</v>
      </c>
    </row>
    <row r="95" spans="1:17">
      <c r="A95" s="34" t="s">
        <v>137</v>
      </c>
      <c r="B95" s="194">
        <f>PPCL_NG!I95+PPCL_Spot!I95+GT_NG!I95+GT_Spot!I95+Bawana_NG!I95+Bawana_RLNG!I95+Bawana_Spot!I95</f>
        <v>-0.02</v>
      </c>
      <c r="C95" s="194">
        <f>PPCL_NG!P95+PPCL_Spot!P95+GT_NG!P95+GT_Spot!P95+Bawana_NG!P95+Bawana_RLNG!P95+Bawana_Spot!P95</f>
        <v>-0.02</v>
      </c>
      <c r="D95" s="195">
        <f t="shared" si="6"/>
        <v>0</v>
      </c>
      <c r="E95" s="194">
        <f>PPCL_NG!J95+PPCL_Spot!J95+GT_NG!J95+GT_Spot!J95+Bawana_NG!J95+Bawana_RLNG!J95+Bawana_Spot!J95</f>
        <v>-0.01</v>
      </c>
      <c r="F95" s="194">
        <f>PPCL_NG!Q95+PPCL_Spot!Q95+GT_NG!Q95+GT_Spot!Q95+Bawana_NG!Q95+Bawana_RLNG!Q95+Bawana_Spot!Q95</f>
        <v>-0.01</v>
      </c>
      <c r="G95" s="195">
        <f t="shared" si="7"/>
        <v>0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0</v>
      </c>
      <c r="L95" s="194">
        <f>PPCL_NG!S95+PPCL_Spot!S95+GT_NG!S95+GT_Spot!S95+Bawana_NG!S95+Bawana_RLNG!S95+Bawana_Spot!S95</f>
        <v>0</v>
      </c>
      <c r="M95" s="195">
        <f t="shared" si="9"/>
        <v>0</v>
      </c>
      <c r="N95" s="194">
        <f>PPCL_NG!M95+PPCL_Spot!M95+GT_NG!M95+GT_Spot!M95+Bawana_NG!M95+Bawana_RLNG!M95+Bawana_Spot!M95</f>
        <v>-0.01</v>
      </c>
      <c r="O95" s="194">
        <f>PPCL_NG!T95+PPCL_Spot!T95+GT_NG!T95+GT_Spot!T95+Bawana_NG!T95+Bawana_RLNG!T95+Bawana_Spot!T95</f>
        <v>-0.01</v>
      </c>
      <c r="P95" s="195">
        <f t="shared" si="10"/>
        <v>0</v>
      </c>
      <c r="Q95" s="195">
        <f t="shared" si="11"/>
        <v>0</v>
      </c>
    </row>
    <row r="96" spans="1:17">
      <c r="A96" s="34" t="s">
        <v>138</v>
      </c>
      <c r="B96" s="194">
        <f>PPCL_NG!I96+PPCL_Spot!I96+GT_NG!I96+GT_Spot!I96+Bawana_NG!I96+Bawana_RLNG!I96+Bawana_Spot!I96</f>
        <v>-0.02</v>
      </c>
      <c r="C96" s="194">
        <f>PPCL_NG!P96+PPCL_Spot!P96+GT_NG!P96+GT_Spot!P96+Bawana_NG!P96+Bawana_RLNG!P96+Bawana_Spot!P96</f>
        <v>-0.02</v>
      </c>
      <c r="D96" s="195">
        <f t="shared" si="6"/>
        <v>0</v>
      </c>
      <c r="E96" s="194">
        <f>PPCL_NG!J96+PPCL_Spot!J96+GT_NG!J96+GT_Spot!J96+Bawana_NG!J96+Bawana_RLNG!J96+Bawana_Spot!J96</f>
        <v>-0.01</v>
      </c>
      <c r="F96" s="194">
        <f>PPCL_NG!Q96+PPCL_Spot!Q96+GT_NG!Q96+GT_Spot!Q96+Bawana_NG!Q96+Bawana_RLNG!Q96+Bawana_Spot!Q96</f>
        <v>-0.01</v>
      </c>
      <c r="G96" s="195">
        <f t="shared" si="7"/>
        <v>0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0</v>
      </c>
      <c r="L96" s="194">
        <f>PPCL_NG!S96+PPCL_Spot!S96+GT_NG!S96+GT_Spot!S96+Bawana_NG!S96+Bawana_RLNG!S96+Bawana_Spot!S96</f>
        <v>0</v>
      </c>
      <c r="M96" s="195">
        <f t="shared" si="9"/>
        <v>0</v>
      </c>
      <c r="N96" s="194">
        <f>PPCL_NG!M96+PPCL_Spot!M96+GT_NG!M96+GT_Spot!M96+Bawana_NG!M96+Bawana_RLNG!M96+Bawana_Spot!M96</f>
        <v>-0.01</v>
      </c>
      <c r="O96" s="194">
        <f>PPCL_NG!T96+PPCL_Spot!T96+GT_NG!T96+GT_Spot!T96+Bawana_NG!T96+Bawana_RLNG!T96+Bawana_Spot!T96</f>
        <v>-0.01</v>
      </c>
      <c r="P96" s="195">
        <f t="shared" si="10"/>
        <v>0</v>
      </c>
      <c r="Q96" s="195">
        <f t="shared" si="11"/>
        <v>0</v>
      </c>
    </row>
    <row r="97" spans="1:17">
      <c r="A97" s="34" t="s">
        <v>139</v>
      </c>
      <c r="B97" s="194">
        <f>PPCL_NG!I97+PPCL_Spot!I97+GT_NG!I97+GT_Spot!I97+Bawana_NG!I97+Bawana_RLNG!I97+Bawana_Spot!I97</f>
        <v>-0.02</v>
      </c>
      <c r="C97" s="194">
        <f>PPCL_NG!P97+PPCL_Spot!P97+GT_NG!P97+GT_Spot!P97+Bawana_NG!P97+Bawana_RLNG!P97+Bawana_Spot!P97</f>
        <v>-0.02</v>
      </c>
      <c r="D97" s="195">
        <f t="shared" si="6"/>
        <v>0</v>
      </c>
      <c r="E97" s="194">
        <f>PPCL_NG!J97+PPCL_Spot!J97+GT_NG!J97+GT_Spot!J97+Bawana_NG!J97+Bawana_RLNG!J97+Bawana_Spot!J97</f>
        <v>-0.01</v>
      </c>
      <c r="F97" s="194">
        <f>PPCL_NG!Q97+PPCL_Spot!Q97+GT_NG!Q97+GT_Spot!Q97+Bawana_NG!Q97+Bawana_RLNG!Q97+Bawana_Spot!Q97</f>
        <v>-0.01</v>
      </c>
      <c r="G97" s="195">
        <f t="shared" si="7"/>
        <v>0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0</v>
      </c>
      <c r="L97" s="194">
        <f>PPCL_NG!S97+PPCL_Spot!S97+GT_NG!S97+GT_Spot!S97+Bawana_NG!S97+Bawana_RLNG!S97+Bawana_Spot!S97</f>
        <v>0</v>
      </c>
      <c r="M97" s="195">
        <f t="shared" si="9"/>
        <v>0</v>
      </c>
      <c r="N97" s="194">
        <f>PPCL_NG!M97+PPCL_Spot!M97+GT_NG!M97+GT_Spot!M97+Bawana_NG!M97+Bawana_RLNG!M97+Bawana_Spot!M97</f>
        <v>-0.01</v>
      </c>
      <c r="O97" s="194">
        <f>PPCL_NG!T97+PPCL_Spot!T97+GT_NG!T97+GT_Spot!T97+Bawana_NG!T97+Bawana_RLNG!T97+Bawana_Spot!T97</f>
        <v>-0.01</v>
      </c>
      <c r="P97" s="195">
        <f t="shared" si="10"/>
        <v>0</v>
      </c>
      <c r="Q97" s="195">
        <f t="shared" si="11"/>
        <v>0</v>
      </c>
    </row>
    <row r="98" spans="1:17">
      <c r="A98" s="34" t="s">
        <v>140</v>
      </c>
      <c r="B98" s="194">
        <f>PPCL_NG!I98+PPCL_Spot!I98+GT_NG!I98+GT_Spot!I98+Bawana_NG!I98+Bawana_RLNG!I98+Bawana_Spot!I98</f>
        <v>-0.02</v>
      </c>
      <c r="C98" s="194">
        <f>PPCL_NG!P98+PPCL_Spot!P98+GT_NG!P98+GT_Spot!P98+Bawana_NG!P98+Bawana_RLNG!P98+Bawana_Spot!P98</f>
        <v>-0.02</v>
      </c>
      <c r="D98" s="195">
        <f t="shared" si="6"/>
        <v>0</v>
      </c>
      <c r="E98" s="194">
        <f>PPCL_NG!J98+PPCL_Spot!J98+GT_NG!J98+GT_Spot!J98+Bawana_NG!J98+Bawana_RLNG!J98+Bawana_Spot!J98</f>
        <v>-0.01</v>
      </c>
      <c r="F98" s="194">
        <f>PPCL_NG!Q98+PPCL_Spot!Q98+GT_NG!Q98+GT_Spot!Q98+Bawana_NG!Q98+Bawana_RLNG!Q98+Bawana_Spot!Q98</f>
        <v>-0.01</v>
      </c>
      <c r="G98" s="195">
        <f t="shared" si="7"/>
        <v>0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0</v>
      </c>
      <c r="L98" s="194">
        <f>PPCL_NG!S98+PPCL_Spot!S98+GT_NG!S98+GT_Spot!S98+Bawana_NG!S98+Bawana_RLNG!S98+Bawana_Spot!S98</f>
        <v>0</v>
      </c>
      <c r="M98" s="195">
        <f t="shared" si="9"/>
        <v>0</v>
      </c>
      <c r="N98" s="194">
        <f>PPCL_NG!M98+PPCL_Spot!M98+GT_NG!M98+GT_Spot!M98+Bawana_NG!M98+Bawana_RLNG!M98+Bawana_Spot!M98</f>
        <v>-0.01</v>
      </c>
      <c r="O98" s="194">
        <f>PPCL_NG!T98+PPCL_Spot!T98+GT_NG!T98+GT_Spot!T98+Bawana_NG!T98+Bawana_RLNG!T98+Bawana_Spot!T98</f>
        <v>-0.01</v>
      </c>
      <c r="P98" s="195">
        <f t="shared" si="10"/>
        <v>0</v>
      </c>
      <c r="Q98" s="195">
        <f t="shared" si="11"/>
        <v>0</v>
      </c>
    </row>
    <row r="99" spans="1:17">
      <c r="A99" s="34" t="s">
        <v>324</v>
      </c>
      <c r="B99" s="194">
        <f>PPCL_NG!I99+PPCL_Spot!I99+GT_NG!I99+GT_Spot!I99+Bawana_NG!I99+Bawana_RLNG!I99+Bawana_Spot!I99</f>
        <v>-4.1750000000000028E-4</v>
      </c>
      <c r="C99" s="194">
        <f>PPCL_NG!P99+PPCL_Spot!P99+GT_NG!P99+GT_Spot!P99+Bawana_NG!P99+Bawana_RLNG!P99+Bawana_Spot!P99</f>
        <v>-4.7303571428571436E-4</v>
      </c>
      <c r="D99" s="195">
        <f t="shared" si="6"/>
        <v>5.5535714285714075E-5</v>
      </c>
      <c r="E99" s="194">
        <f>PPCL_NG!J99+PPCL_Spot!J99+GT_NG!J99+GT_Spot!J99+Bawana_NG!J99+Bawana_RLNG!J99+Bawana_Spot!J99</f>
        <v>-1.7750000000000011E-4</v>
      </c>
      <c r="F99" s="194">
        <f>PPCL_NG!Q99+PPCL_Spot!Q99+GT_NG!Q99+GT_Spot!Q99+Bawana_NG!Q99+Bawana_RLNG!Q99+Bawana_Spot!Q99</f>
        <v>-2.0848214285714307E-4</v>
      </c>
      <c r="G99" s="195">
        <f t="shared" si="7"/>
        <v>3.0982142857142954E-5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0</v>
      </c>
      <c r="L99" s="194">
        <f>PPCL_NG!S99+PPCL_Spot!S99+GT_NG!S99+GT_Spot!S99+Bawana_NG!S99+Bawana_RLNG!S99+Bawana_Spot!S99</f>
        <v>0</v>
      </c>
      <c r="M99" s="195">
        <f t="shared" si="9"/>
        <v>0</v>
      </c>
      <c r="N99" s="194">
        <f>PPCL_NG!M99+PPCL_Spot!M99+GT_NG!M99+GT_Spot!M99+Bawana_NG!M99+Bawana_RLNG!M99+Bawana_Spot!M99</f>
        <v>-2.8500000000000021E-4</v>
      </c>
      <c r="O99" s="194">
        <f>PPCL_NG!T99+PPCL_Spot!T99+GT_NG!T99+GT_Spot!T99+Bawana_NG!T99+Bawana_RLNG!T99+Bawana_Spot!T99</f>
        <v>-3.1598214285714319E-4</v>
      </c>
      <c r="P99" s="195">
        <f t="shared" si="10"/>
        <v>3.0982142857142981E-5</v>
      </c>
      <c r="Q99" s="195">
        <f t="shared" si="11"/>
        <v>1.1750000000000001E-4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45635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45635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45635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2025-01-02T07:27:58Z</dcterms:modified>
</cp:coreProperties>
</file>